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FA4C524-8D87-43FB-8716-20DCD71A3845}" xr6:coauthVersionLast="45" xr6:coauthVersionMax="45" xr10:uidLastSave="{00000000-0000-0000-0000-000000000000}"/>
  <bookViews>
    <workbookView xWindow="-120" yWindow="-120" windowWidth="29040" windowHeight="15840" tabRatio="681" activeTab="1" xr2:uid="{00000000-000D-0000-FFFF-FFFF00000000}"/>
  </bookViews>
  <sheets>
    <sheet name="4" sheetId="21" r:id="rId1"/>
    <sheet name="5" sheetId="18" r:id="rId2"/>
    <sheet name="6" sheetId="20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7" i="18" l="1"/>
  <c r="G126" i="18"/>
  <c r="G125" i="18"/>
  <c r="G124" i="18" s="1"/>
  <c r="G123" i="18" s="1"/>
  <c r="G121" i="18"/>
  <c r="G120" i="18"/>
  <c r="G119" i="18" s="1"/>
  <c r="G118" i="18" s="1"/>
  <c r="G114" i="18"/>
  <c r="G112" i="18"/>
  <c r="G109" i="18" s="1"/>
  <c r="G108" i="18" s="1"/>
  <c r="G107" i="18" s="1"/>
  <c r="G106" i="18" s="1"/>
  <c r="G110" i="18"/>
  <c r="G104" i="18"/>
  <c r="G103" i="18"/>
  <c r="G102" i="18"/>
  <c r="G101" i="18" s="1"/>
  <c r="G96" i="18"/>
  <c r="G94" i="18"/>
  <c r="G93" i="18"/>
  <c r="G92" i="18" s="1"/>
  <c r="G88" i="18" s="1"/>
  <c r="G87" i="18" s="1"/>
  <c r="G81" i="18" s="1"/>
  <c r="G90" i="18"/>
  <c r="G89" i="18"/>
  <c r="G85" i="18"/>
  <c r="G84" i="18"/>
  <c r="G83" i="18"/>
  <c r="G82" i="18" s="1"/>
  <c r="G79" i="18"/>
  <c r="G78" i="18"/>
  <c r="G77" i="18" s="1"/>
  <c r="G75" i="18"/>
  <c r="G74" i="18"/>
  <c r="G72" i="18"/>
  <c r="G71" i="18" s="1"/>
  <c r="G70" i="18" s="1"/>
  <c r="G64" i="18"/>
  <c r="G63" i="18"/>
  <c r="G60" i="18"/>
  <c r="G59" i="18" s="1"/>
  <c r="G55" i="18"/>
  <c r="G52" i="18" s="1"/>
  <c r="G51" i="18" s="1"/>
  <c r="G50" i="18" s="1"/>
  <c r="G49" i="18" s="1"/>
  <c r="G48" i="18" s="1"/>
  <c r="G53" i="18"/>
  <c r="G46" i="18"/>
  <c r="G44" i="18"/>
  <c r="G43" i="18" s="1"/>
  <c r="G42" i="18" s="1"/>
  <c r="G41" i="18" s="1"/>
  <c r="G40" i="18" s="1"/>
  <c r="G38" i="18"/>
  <c r="G36" i="18"/>
  <c r="G35" i="18"/>
  <c r="G34" i="18"/>
  <c r="G33" i="18" s="1"/>
  <c r="G32" i="18" s="1"/>
  <c r="G30" i="18"/>
  <c r="G29" i="18"/>
  <c r="G28" i="18" s="1"/>
  <c r="G27" i="18" s="1"/>
  <c r="G23" i="18"/>
  <c r="G21" i="18"/>
  <c r="G20" i="18" s="1"/>
  <c r="G19" i="18" s="1"/>
  <c r="G18" i="18" s="1"/>
  <c r="G16" i="18"/>
  <c r="G15" i="18" s="1"/>
  <c r="F2" i="18"/>
  <c r="G69" i="18" l="1"/>
  <c r="G67" i="18"/>
  <c r="G66" i="18" s="1"/>
  <c r="G13" i="18"/>
  <c r="G12" i="18" s="1"/>
  <c r="G11" i="18" s="1"/>
  <c r="G10" i="18" s="1"/>
  <c r="G129" i="18" s="1"/>
  <c r="G9" i="18" s="1"/>
  <c r="G14" i="18"/>
  <c r="G58" i="18"/>
  <c r="G57" i="18" s="1"/>
  <c r="C58" i="21"/>
  <c r="C57" i="21" s="1"/>
  <c r="C44" i="21" s="1"/>
  <c r="C43" i="21" s="1"/>
  <c r="C55" i="21"/>
  <c r="C54" i="21"/>
  <c r="C48" i="21"/>
  <c r="C46" i="21"/>
  <c r="C45" i="21"/>
  <c r="C41" i="21"/>
  <c r="C39" i="21"/>
  <c r="C37" i="21"/>
  <c r="C35" i="21"/>
  <c r="C33" i="21"/>
  <c r="C31" i="21"/>
  <c r="C22" i="21"/>
  <c r="C21" i="21"/>
  <c r="C19" i="21"/>
  <c r="C18" i="21"/>
  <c r="C16" i="21"/>
  <c r="C15" i="21"/>
  <c r="C11" i="21"/>
  <c r="C10" i="21" s="1"/>
  <c r="C60" i="21" l="1"/>
  <c r="F2" i="20"/>
  <c r="G127" i="20"/>
  <c r="G126" i="20" s="1"/>
  <c r="G125" i="20" s="1"/>
  <c r="G124" i="20" s="1"/>
  <c r="G123" i="20" s="1"/>
  <c r="G121" i="20"/>
  <c r="G120" i="20" s="1"/>
  <c r="G119" i="20" s="1"/>
  <c r="G118" i="20" s="1"/>
  <c r="G114" i="20"/>
  <c r="G112" i="20"/>
  <c r="G110" i="20"/>
  <c r="G104" i="20"/>
  <c r="G103" i="20"/>
  <c r="G102" i="20" s="1"/>
  <c r="G101" i="20" s="1"/>
  <c r="G96" i="20"/>
  <c r="G94" i="20"/>
  <c r="G93" i="20" s="1"/>
  <c r="G92" i="20" s="1"/>
  <c r="G90" i="20"/>
  <c r="G89" i="20"/>
  <c r="G85" i="20"/>
  <c r="G84" i="20"/>
  <c r="G83" i="20" s="1"/>
  <c r="G82" i="20" s="1"/>
  <c r="G79" i="20"/>
  <c r="G78" i="20" s="1"/>
  <c r="G77" i="20" s="1"/>
  <c r="G75" i="20"/>
  <c r="G74" i="20"/>
  <c r="G72" i="20"/>
  <c r="G71" i="20" s="1"/>
  <c r="G70" i="20" s="1"/>
  <c r="G64" i="20"/>
  <c r="G63" i="20" s="1"/>
  <c r="G60" i="20"/>
  <c r="G59" i="20" s="1"/>
  <c r="G55" i="20"/>
  <c r="G53" i="20"/>
  <c r="G52" i="20" s="1"/>
  <c r="G51" i="20" s="1"/>
  <c r="G50" i="20" s="1"/>
  <c r="G49" i="20" s="1"/>
  <c r="G48" i="20" s="1"/>
  <c r="G46" i="20"/>
  <c r="G44" i="20"/>
  <c r="G43" i="20" s="1"/>
  <c r="G42" i="20" s="1"/>
  <c r="G41" i="20" s="1"/>
  <c r="G40" i="20" s="1"/>
  <c r="G38" i="20"/>
  <c r="G36" i="20"/>
  <c r="G35" i="20"/>
  <c r="G34" i="20" s="1"/>
  <c r="G33" i="20" s="1"/>
  <c r="G32" i="20" s="1"/>
  <c r="G30" i="20"/>
  <c r="G29" i="20" s="1"/>
  <c r="G28" i="20" s="1"/>
  <c r="G27" i="20" s="1"/>
  <c r="G23" i="20"/>
  <c r="G21" i="20"/>
  <c r="G16" i="20"/>
  <c r="G15" i="20" s="1"/>
  <c r="G109" i="20" l="1"/>
  <c r="G108" i="20" s="1"/>
  <c r="G107" i="20" s="1"/>
  <c r="G106" i="20" s="1"/>
  <c r="G20" i="20"/>
  <c r="G19" i="20" s="1"/>
  <c r="G18" i="20" s="1"/>
  <c r="G67" i="20"/>
  <c r="G66" i="20" s="1"/>
  <c r="G69" i="20"/>
  <c r="G14" i="20"/>
  <c r="G13" i="20"/>
  <c r="G12" i="20" s="1"/>
  <c r="G11" i="20" s="1"/>
  <c r="G10" i="20" s="1"/>
  <c r="G88" i="20"/>
  <c r="G87" i="20" s="1"/>
  <c r="G81" i="20" s="1"/>
  <c r="G58" i="20"/>
  <c r="G57" i="20" s="1"/>
  <c r="G129" i="20" l="1"/>
  <c r="G9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47" authorId="0" shapeId="0" xr:uid="{CB60D6F2-B9AD-4511-A303-AF70D2D4020A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край 789,65, район 4246,137</t>
        </r>
      </text>
    </comment>
  </commentList>
</comments>
</file>

<file path=xl/sharedStrings.xml><?xml version="1.0" encoding="utf-8"?>
<sst xmlns="http://schemas.openxmlformats.org/spreadsheetml/2006/main" count="1317" uniqueCount="226">
  <si>
    <t>Иные межбюджетные трансферты</t>
  </si>
  <si>
    <t>Наименование</t>
  </si>
  <si>
    <t>Целевая статья</t>
  </si>
  <si>
    <t>01</t>
  </si>
  <si>
    <t>00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</si>
  <si>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</si>
  <si>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</si>
  <si>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</si>
  <si>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</si>
  <si>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</si>
  <si>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</si>
  <si>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</si>
  <si>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</si>
  <si>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</si>
  <si>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</si>
  <si>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</si>
  <si>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</si>
  <si>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</si>
  <si>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</si>
  <si>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</t>
  </si>
  <si>
    <t>Иные бюджетные ассигнования</t>
  </si>
  <si>
    <t>800</t>
  </si>
  <si>
    <t>Уплата налогов, сборов и иных платежей</t>
  </si>
  <si>
    <t>850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</si>
  <si>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</si>
  <si>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</si>
  <si>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09</t>
  </si>
  <si>
    <t>08</t>
  </si>
  <si>
    <t>Дорожное хозяйство (дорожные фонды)</t>
  </si>
  <si>
    <t>05</t>
  </si>
  <si>
    <t>07</t>
  </si>
  <si>
    <t>Культура</t>
  </si>
  <si>
    <t>Ведомство</t>
  </si>
  <si>
    <t>Вид расх</t>
  </si>
  <si>
    <t>Общегосударственные вопросы</t>
  </si>
  <si>
    <t>Итого</t>
  </si>
  <si>
    <t>0020400</t>
  </si>
  <si>
    <t>Обеспечение проведения выборов и референдумов</t>
  </si>
  <si>
    <t>Проведение выборов и референдумов</t>
  </si>
  <si>
    <t>0200000</t>
  </si>
  <si>
    <t>Непрограммные направления деятельности органов государственной власти</t>
  </si>
  <si>
    <t>Мероприятия непрограммных направлений деятельности органов государственной власти</t>
  </si>
  <si>
    <t>Благоустройство</t>
  </si>
  <si>
    <t>6000400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</si>
  <si>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</si>
  <si>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</si>
  <si>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Раздел</t>
  </si>
  <si>
    <t>Подраз-дел</t>
  </si>
  <si>
    <t>Национальная оборона</t>
  </si>
  <si>
    <t>Национальная экономика</t>
  </si>
  <si>
    <t>Жилищно - коммунальное хозяйство</t>
  </si>
  <si>
    <t>Культура, кинематография</t>
  </si>
  <si>
    <t>Государственная программа "Развитие транспортного комплекса Приморского края" на 2013-2017 годы</t>
  </si>
  <si>
    <t>Администрация Руновского сельского поселения</t>
  </si>
  <si>
    <t>6000200</t>
  </si>
  <si>
    <t>Содержание автомобильных дорог на территории Руновского  сельского поселения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</si>
  <si>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</si>
  <si>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</si>
  <si>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</si>
  <si>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</si>
  <si>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</si>
  <si>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956</t>
  </si>
  <si>
    <t>Прочие мероприятия по благоустройству</t>
  </si>
  <si>
    <t>6000500</t>
  </si>
  <si>
    <t>Национальная безопасность и правоохранительная  деятельность</t>
  </si>
  <si>
    <t>Другие вопросы в области национальной экономики</t>
  </si>
  <si>
    <t>12</t>
  </si>
  <si>
    <t>Мероприятия в области строительства,архитектуры и градостроительства</t>
  </si>
  <si>
    <t>3380000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</si>
  <si>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</si>
  <si>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</si>
  <si>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</si>
  <si>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>Физическая культура и спорт</t>
  </si>
  <si>
    <t>11</t>
  </si>
  <si>
    <t>Массовый спорт</t>
  </si>
  <si>
    <t>Культурно-оздоровительная работа и спортивные мероприятия</t>
  </si>
  <si>
    <t>Мероприятия в области здравоохранения,спорта и физической культуры,туризм</t>
  </si>
  <si>
    <t>0200004</t>
  </si>
  <si>
    <t>Выборы в представительные органы</t>
  </si>
  <si>
    <t>9900000000</t>
  </si>
  <si>
    <t>9990000000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</si>
  <si>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 и органов местного самоуправления</t>
  </si>
  <si>
    <t>Непрограммные направления деятельности органов местного самоуправления</t>
  </si>
  <si>
    <t>9999000000</t>
  </si>
  <si>
    <t>0000000000</t>
  </si>
  <si>
    <t>Мероприятия непрограммных направлений деятельности органов местного самоуправления</t>
  </si>
  <si>
    <t>9999000020</t>
  </si>
  <si>
    <t>9999000010</t>
  </si>
  <si>
    <t>4400099000</t>
  </si>
  <si>
    <t>4310001000</t>
  </si>
  <si>
    <t>5120097000</t>
  </si>
  <si>
    <t>9999951180</t>
  </si>
  <si>
    <t xml:space="preserve">Обеспечение пожарной безопасности  </t>
  </si>
  <si>
    <t>10</t>
  </si>
  <si>
    <t>540</t>
  </si>
  <si>
    <t>500</t>
  </si>
  <si>
    <t>Межбюджетные трансферты</t>
  </si>
  <si>
    <t>9999099000</t>
  </si>
  <si>
    <t>9999097000</t>
  </si>
  <si>
    <t>0400010090</t>
  </si>
  <si>
    <t>Муниципальная программа Руновского сельского поселения"Противопожарная безопасность на 2019-2021год"</t>
  </si>
  <si>
    <t>Обеспечение проведения выборов и референдумов</t>
  </si>
  <si>
    <t>Проведение выборов и референдумов</t>
  </si>
  <si>
    <t>Проведение выборов депутатов муниципального комитета</t>
  </si>
  <si>
    <t>9999000050</t>
  </si>
  <si>
    <t>Содержание органов местного самоуправления</t>
  </si>
  <si>
    <t>Другие общегосударственные вопросы</t>
  </si>
  <si>
    <t>13</t>
  </si>
  <si>
    <t>0300070590</t>
  </si>
  <si>
    <t>Программные направления деятельности органов государственной власти</t>
  </si>
  <si>
    <t>Мероприятия программных направлений деятельности органов государственной власти</t>
  </si>
  <si>
    <t>9999600010</t>
  </si>
  <si>
    <t>Непрограмное направление деятельности органов местного самоуправления</t>
  </si>
  <si>
    <t>Программные направления деятельности     органов местного самоуправления</t>
  </si>
  <si>
    <t>0600000000</t>
  </si>
  <si>
    <t>Муниципальная целевая программа Руновского сельского поселения "Формирования современной комфортной городской среды на территории Руновского сельского посеоения на 2019-2022 годы"</t>
  </si>
  <si>
    <t>0600255550</t>
  </si>
  <si>
    <t>Непрограммные направления деятельности     органов местного самоуправления</t>
  </si>
  <si>
    <t xml:space="preserve">муниципальная целевая программа
«Развитие культуры Руновского сельского поселения 2021-2023 годы»
</t>
  </si>
  <si>
    <t>0700440990</t>
  </si>
  <si>
    <t>0700000000</t>
  </si>
  <si>
    <t>0700440000</t>
  </si>
  <si>
    <t>0300070591</t>
  </si>
  <si>
    <t>9999070590</t>
  </si>
  <si>
    <t xml:space="preserve">Распределение бюджетных ассигнований на 2022 год в ведомственной структуре расходов бюджета поселения </t>
  </si>
  <si>
    <t>Общий объем  на 2022 г.</t>
  </si>
  <si>
    <t xml:space="preserve">Распределение бюджетных ассигнований из бюджета поселения на плановый период 2022 г по разделам, подразделам, целевым статьям и видам расходов в соответствии с классификацией расходов бюджетови (муниципальным программам Руновского сельского поселения) группам (группам и подгруппам)  видов расходов   </t>
  </si>
  <si>
    <t>Муниципальная программа:«Содержание и ремонт автомобильных дорог общего пользования местного значения и улично-дорожной сети Руновского сельского поселения на  2022 год»</t>
  </si>
  <si>
    <t xml:space="preserve">Приложение 2 к 
решению муниципального комитета
Руновского  сельского  поселения
Кировского муниципального района
Приморского  края </t>
  </si>
  <si>
    <t>Прочие расходы</t>
  </si>
  <si>
    <t>9999000030</t>
  </si>
  <si>
    <t xml:space="preserve">тыс.руб. </t>
  </si>
  <si>
    <t>Приложение 1 к 
решению муниципального комитета
Руновского  сельского  поселения
Кировского муниципального района
Приморского  края</t>
  </si>
  <si>
    <t xml:space="preserve">Объемы поступлений доходов бюджета  поселения на 2022 год </t>
  </si>
  <si>
    <t>тыс.рублей</t>
  </si>
  <si>
    <t>Код бюджетной классификации Российской Федерации</t>
  </si>
  <si>
    <t>Наименование дохода</t>
  </si>
  <si>
    <t>2022 год сумма</t>
  </si>
  <si>
    <t>1 00 00000 00 0000 000</t>
  </si>
  <si>
    <t>Налоговые и неналоговые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</si>
  <si>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</si>
  <si>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</si>
  <si>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</si>
  <si>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диц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</si>
  <si>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</si>
  <si>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 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</si>
  <si>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</si>
  <si>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</si>
  <si>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1 05 00000 00 0000 000</t>
  </si>
  <si>
    <t>Налоги на совокупный налог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</si>
  <si>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</si>
  <si>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</si>
  <si>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</si>
  <si>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</si>
  <si>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имущество: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</si>
  <si>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</si>
  <si>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</si>
  <si>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</si>
  <si>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</si>
  <si>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</si>
  <si>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</si>
  <si>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</si>
  <si>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</si>
  <si>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</si>
  <si>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</si>
  <si>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</si>
  <si>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</si>
  <si>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</si>
  <si>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</si>
  <si>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</si>
  <si>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 xml:space="preserve">Государственная пошлина 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</si>
  <si>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</si>
  <si>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Федерации на совершение нотариальных действий.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</si>
  <si>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</si>
  <si>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</si>
  <si>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1 11 05013 10 0000 120</t>
  </si>
  <si>
    <t>Доходы,  получаемые  в  виде  арендной платы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 земель</t>
  </si>
  <si>
    <t>1 11 05000 00 0000 120</t>
  </si>
  <si>
    <t>Доходы,  получаемые  в  виде  арендной платы ,либо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имужества государственных и муниципальных унитарных предприятий,в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</si>
  <si>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</si>
  <si>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</si>
  <si>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</si>
  <si>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</si>
  <si>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</si>
  <si>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</si>
  <si>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</si>
  <si>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</si>
  <si>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</si>
  <si>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</si>
  <si>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1 17 00000 00 0000 000</t>
  </si>
  <si>
    <t>Прочие неналоговые доходы</t>
  </si>
  <si>
    <t>0 17 05050 10 0000 180</t>
  </si>
  <si>
    <t>Прочие неналоговые доходы сельских поселений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</si>
  <si>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</si>
  <si>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</si>
  <si>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</si>
  <si>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</si>
  <si>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</si>
  <si>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 Российской Федерации</t>
  </si>
  <si>
    <t>2 02 15001 00 0000 150</t>
  </si>
  <si>
    <t>Дотации на выравнивание бюджетной обеспеченности</t>
  </si>
  <si>
    <t>2 02 15001 10 0000 150</t>
  </si>
  <si>
    <t xml:space="preserve"> Дотации бюджетам сельских поселений на выравнивание  бюджетной обеспеченности</t>
  </si>
  <si>
    <t>2 02 02000 00 0000 151</t>
  </si>
  <si>
    <t>Субсидии местным бюджетам бюджетной системы Российской Федерации (межбюджетные субсидии)</t>
  </si>
  <si>
    <t>2 02 02999 10 0000 151</t>
  </si>
  <si>
    <t>Прочие  субсидии бюджетам поселений</t>
  </si>
  <si>
    <t>Прочие субсидии бюджетам поселений</t>
  </si>
  <si>
    <t>2 02 04000 00 0000 151</t>
  </si>
  <si>
    <t>2 02 04999 00 0000 151</t>
  </si>
  <si>
    <t>Прочие межбюджетные трансферты, передаваемые бюджета</t>
  </si>
  <si>
    <t>2 02 04999 10 0000 151</t>
  </si>
  <si>
    <t>Прочие межбюджетные трансферты, передаваемые бюджетам сельских поселений</t>
  </si>
  <si>
    <t>2 02 30000 00 0000 150</t>
  </si>
  <si>
    <t xml:space="preserve">Субвенции бюджетам бюджетной системы Российской Федерации 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</si>
  <si>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</si>
  <si>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</si>
  <si>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</si>
  <si>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</si>
  <si>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</si>
  <si>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2 02 49999 00 0000 150</t>
  </si>
  <si>
    <t>2 02 49999 10 0000 150</t>
  </si>
  <si>
    <t>Прочие     межбюджетные      трансферты,                             передаваемые бюджетам сельских поселений</t>
  </si>
  <si>
    <t>ВСЕГО ДОХОДОВ</t>
  </si>
  <si>
    <t>85 от 26.09.2022 г.</t>
  </si>
  <si>
    <t xml:space="preserve">Приложение 3 к 
решению муниципального комитета
Руновского  сельского  поселения
Кировского муниципального района
Приморского  края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</si>
</sst>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0" borderId="0" xfId="0" applyFont="1"/>
    <xf numFmtId="49" fontId="5" fillId="2" borderId="1" xfId="0" applyNumberFormat="1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5" fillId="2" borderId="2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wrapText="1"/>
    </xf>
    <xf numFmtId="0" fontId="5" fillId="2" borderId="1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14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1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5" fillId="0" borderId="1" xfId="0" applyFont="1" applyBorder="1" applyAlignment="1">
      <alignment wrapText="1" shrinkToFi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164" fontId="1" fillId="2" borderId="16" xfId="0" applyNumberFormat="1" applyFont="1" applyFill="1" applyBorder="1" applyAlignment="1">
      <alignment horizont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164" fontId="1" fillId="2" borderId="19" xfId="0" applyNumberFormat="1" applyFont="1" applyFill="1" applyBorder="1" applyAlignment="1">
      <alignment horizontal="center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 wrapText="1"/>
    </xf>
    <xf numFmtId="164" fontId="2" fillId="2" borderId="16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11" fillId="0" borderId="0" xfId="0" applyFont="1" applyAlignment="1">
      <alignment wrapText="1"/>
    </xf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1C435-B803-475B-B889-FB90D81302B2}">
  <dimension ref="A1:D60"/>
  <sheetViews>
    <sheetView topLeftCell="A41" workbookViewId="0">
      <selection activeCell="C43" sqref="C43"/>
    </sheetView>
  </sheetViews>
  <sheetFormatPr defaultRowHeight="15" x14ac:dyDescent="0.25"/>
  <cols>
    <col min="1" max="1" width="37.42578125" style="1" customWidth="1"/>
    <col min="2" max="2" width="37.140625" style="1" customWidth="1"/>
    <col min="3" max="3" width="35" style="1" customWidth="1"/>
    <col min="4" max="16384" width="9.140625" style="1"/>
  </cols>
  <sheetData>
    <row r="1" spans="1:4" ht="75" customHeight="1" x14ac:dyDescent="0.25">
      <c r="C1" s="60" t="s">
        <v>132</v>
      </c>
    </row>
    <row r="2" spans="1:4" x14ac:dyDescent="0.25">
      <c r="C2" s="1" t="s">
        <v>224</v>
      </c>
    </row>
    <row r="4" spans="1:4" ht="16.5" x14ac:dyDescent="0.25">
      <c r="A4" s="61" t="s">
        <v>133</v>
      </c>
      <c r="B4" s="61"/>
      <c r="C4" s="61"/>
    </row>
    <row r="7" spans="1:4" ht="15.75" thickBot="1" x14ac:dyDescent="0.3">
      <c r="C7" s="62" t="s">
        <v>134</v>
      </c>
    </row>
    <row r="8" spans="1:4" ht="15" customHeight="1" x14ac:dyDescent="0.25">
      <c r="A8" s="63" t="s">
        <v>135</v>
      </c>
      <c r="B8" s="63" t="s">
        <v>136</v>
      </c>
      <c r="C8" s="63" t="s">
        <v>137</v>
      </c>
      <c r="D8" s="64"/>
    </row>
    <row r="9" spans="1:4" ht="15" customHeight="1" x14ac:dyDescent="0.25">
      <c r="A9" s="65"/>
      <c r="B9" s="65"/>
      <c r="C9" s="65"/>
      <c r="D9" s="64"/>
    </row>
    <row r="10" spans="1:4" ht="18.75" customHeight="1" x14ac:dyDescent="0.25">
      <c r="A10" s="66" t="s">
        <v>138</v>
      </c>
      <c r="B10" s="67" t="s">
        <v>139</v>
      </c>
      <c r="C10" s="68">
        <f>C11+C15+C18+C21+C31+C33+C39+C37+C41</f>
        <v>701.322</v>
      </c>
      <c r="D10" s="64"/>
    </row>
    <row r="11" spans="1:4" ht="31.5" customHeight="1" x14ac:dyDescent="0.25">
      <c r="A11" s="66" t="s">
        <v>140</v>
      </c>
      <c r="B11" s="69" t="s">
        <v>141</v>
      </c>
      <c r="C11" s="68">
        <f>C13+C14</f>
        <v>73</v>
      </c>
      <c r="D11" s="64"/>
    </row>
    <row r="12" spans="1:4" ht="31.5" customHeight="1" x14ac:dyDescent="0.25">
      <c r="A12" s="70" t="s">
        <v>142</v>
      </c>
      <c r="B12" s="69" t="s">
        <v>143</v>
      </c>
      <c r="C12" s="68"/>
      <c r="D12" s="64"/>
    </row>
    <row r="13" spans="1:4" ht="134.25" customHeight="1" x14ac:dyDescent="0.25">
      <c r="A13" s="70" t="s">
        <v>144</v>
      </c>
      <c r="B13" s="71" t="s">
        <v>145</v>
      </c>
      <c r="C13" s="72">
        <v>73</v>
      </c>
      <c r="D13" s="64"/>
    </row>
    <row r="14" spans="1:4" ht="15.75" hidden="1" customHeight="1" x14ac:dyDescent="0.25">
      <c r="A14" s="70" t="s">
        <v>146</v>
      </c>
      <c r="B14" s="71" t="s">
        <v>147</v>
      </c>
      <c r="C14" s="72"/>
      <c r="D14" s="64"/>
    </row>
    <row r="15" spans="1:4" ht="17.25" customHeight="1" x14ac:dyDescent="0.25">
      <c r="A15" s="66" t="s">
        <v>148</v>
      </c>
      <c r="B15" s="73" t="s">
        <v>149</v>
      </c>
      <c r="C15" s="68">
        <f>C16</f>
        <v>4</v>
      </c>
      <c r="D15" s="64"/>
    </row>
    <row r="16" spans="1:4" ht="27.75" customHeight="1" x14ac:dyDescent="0.25">
      <c r="A16" s="70" t="s">
        <v>150</v>
      </c>
      <c r="B16" s="71" t="s">
        <v>151</v>
      </c>
      <c r="C16" s="72">
        <f>C17</f>
        <v>4</v>
      </c>
      <c r="D16" s="64"/>
    </row>
    <row r="17" spans="1:4" ht="34.5" customHeight="1" x14ac:dyDescent="0.25">
      <c r="A17" s="70" t="s">
        <v>152</v>
      </c>
      <c r="B17" s="71" t="s">
        <v>151</v>
      </c>
      <c r="C17" s="72">
        <v>4</v>
      </c>
      <c r="D17" s="64"/>
    </row>
    <row r="18" spans="1:4" ht="21.75" customHeight="1" x14ac:dyDescent="0.25">
      <c r="A18" s="66" t="s">
        <v>153</v>
      </c>
      <c r="B18" s="69" t="s">
        <v>154</v>
      </c>
      <c r="C18" s="68">
        <f>C20</f>
        <v>30</v>
      </c>
      <c r="D18" s="64"/>
    </row>
    <row r="19" spans="1:4" ht="37.5" x14ac:dyDescent="0.3">
      <c r="A19" s="70" t="s">
        <v>155</v>
      </c>
      <c r="B19" s="74" t="s">
        <v>156</v>
      </c>
      <c r="C19" s="75">
        <f>C20</f>
        <v>30</v>
      </c>
      <c r="D19" s="64"/>
    </row>
    <row r="20" spans="1:4" ht="84" customHeight="1" x14ac:dyDescent="0.25">
      <c r="A20" s="70" t="s">
        <v>157</v>
      </c>
      <c r="B20" s="76" t="s">
        <v>158</v>
      </c>
      <c r="C20" s="72">
        <v>30</v>
      </c>
      <c r="D20" s="64"/>
    </row>
    <row r="21" spans="1:4" ht="25.5" customHeight="1" x14ac:dyDescent="0.25">
      <c r="A21" s="66" t="s">
        <v>159</v>
      </c>
      <c r="B21" s="69" t="s">
        <v>160</v>
      </c>
      <c r="C21" s="68">
        <f>C23+C25</f>
        <v>423</v>
      </c>
      <c r="D21" s="64"/>
    </row>
    <row r="22" spans="1:4" ht="25.5" customHeight="1" x14ac:dyDescent="0.25">
      <c r="A22" s="77" t="s">
        <v>161</v>
      </c>
      <c r="B22" s="78" t="s">
        <v>162</v>
      </c>
      <c r="C22" s="75">
        <f>C23</f>
        <v>200</v>
      </c>
      <c r="D22" s="64"/>
    </row>
    <row r="23" spans="1:4" ht="75" customHeight="1" x14ac:dyDescent="0.25">
      <c r="A23" s="77" t="s">
        <v>163</v>
      </c>
      <c r="B23" s="79" t="s">
        <v>164</v>
      </c>
      <c r="C23" s="72">
        <v>200</v>
      </c>
      <c r="D23" s="64"/>
    </row>
    <row r="24" spans="1:4" ht="25.5" customHeight="1" x14ac:dyDescent="0.25">
      <c r="A24" s="77" t="s">
        <v>165</v>
      </c>
      <c r="B24" s="78" t="s">
        <v>166</v>
      </c>
      <c r="C24" s="72">
        <v>223</v>
      </c>
      <c r="D24" s="64"/>
    </row>
    <row r="25" spans="1:4" ht="25.5" customHeight="1" x14ac:dyDescent="0.25">
      <c r="A25" s="80" t="s">
        <v>167</v>
      </c>
      <c r="B25" s="81" t="s">
        <v>168</v>
      </c>
      <c r="C25" s="82">
        <v>223</v>
      </c>
      <c r="D25" s="83"/>
    </row>
    <row r="26" spans="1:4" ht="15" customHeight="1" x14ac:dyDescent="0.25">
      <c r="A26" s="80"/>
      <c r="B26" s="81"/>
      <c r="C26" s="82"/>
      <c r="D26" s="83"/>
    </row>
    <row r="27" spans="1:4" ht="15" customHeight="1" x14ac:dyDescent="0.25">
      <c r="A27" s="80"/>
      <c r="B27" s="81"/>
      <c r="C27" s="82"/>
      <c r="D27" s="83"/>
    </row>
    <row r="28" spans="1:4" ht="3.75" customHeight="1" x14ac:dyDescent="0.25">
      <c r="A28" s="80"/>
      <c r="B28" s="81"/>
      <c r="C28" s="82"/>
      <c r="D28" s="83"/>
    </row>
    <row r="29" spans="1:4" ht="15" hidden="1" customHeight="1" x14ac:dyDescent="0.25">
      <c r="A29" s="80"/>
      <c r="B29" s="81"/>
      <c r="C29" s="82"/>
      <c r="D29" s="83"/>
    </row>
    <row r="30" spans="1:4" ht="21.75" hidden="1" customHeight="1" x14ac:dyDescent="0.25">
      <c r="A30" s="80"/>
      <c r="B30" s="81"/>
      <c r="C30" s="82"/>
      <c r="D30" s="83"/>
    </row>
    <row r="31" spans="1:4" ht="21" customHeight="1" x14ac:dyDescent="0.25">
      <c r="A31" s="84" t="s">
        <v>169</v>
      </c>
      <c r="B31" s="69" t="s">
        <v>170</v>
      </c>
      <c r="C31" s="85">
        <f>C32</f>
        <v>1</v>
      </c>
      <c r="D31" s="64"/>
    </row>
    <row r="32" spans="1:4" ht="132.75" customHeight="1" x14ac:dyDescent="0.25">
      <c r="A32" s="86" t="s">
        <v>171</v>
      </c>
      <c r="B32" s="87" t="s">
        <v>172</v>
      </c>
      <c r="C32" s="88">
        <v>1</v>
      </c>
      <c r="D32" s="64"/>
    </row>
    <row r="33" spans="1:4" ht="63.75" customHeight="1" x14ac:dyDescent="0.25">
      <c r="A33" s="84" t="s">
        <v>173</v>
      </c>
      <c r="B33" s="69" t="s">
        <v>174</v>
      </c>
      <c r="C33" s="85">
        <f>C34+C36</f>
        <v>15</v>
      </c>
      <c r="D33" s="64"/>
    </row>
    <row r="34" spans="1:4" ht="73.5" hidden="1" customHeight="1" x14ac:dyDescent="0.25">
      <c r="A34" s="86" t="s">
        <v>175</v>
      </c>
      <c r="B34" s="87" t="s">
        <v>176</v>
      </c>
      <c r="C34" s="88"/>
      <c r="D34" s="64"/>
    </row>
    <row r="35" spans="1:4" ht="168.75" customHeight="1" x14ac:dyDescent="0.25">
      <c r="A35" s="86" t="s">
        <v>177</v>
      </c>
      <c r="B35" s="87" t="s">
        <v>178</v>
      </c>
      <c r="C35" s="88">
        <f>C36</f>
        <v>15</v>
      </c>
      <c r="D35" s="64"/>
    </row>
    <row r="36" spans="1:4" ht="131.25" customHeight="1" x14ac:dyDescent="0.25">
      <c r="A36" s="89" t="s">
        <v>179</v>
      </c>
      <c r="B36" s="90" t="s">
        <v>180</v>
      </c>
      <c r="C36" s="91">
        <v>15</v>
      </c>
      <c r="D36" s="64"/>
    </row>
    <row r="37" spans="1:4" ht="55.5" customHeight="1" x14ac:dyDescent="0.25">
      <c r="A37" s="86" t="s">
        <v>181</v>
      </c>
      <c r="B37" s="70" t="s">
        <v>182</v>
      </c>
      <c r="C37" s="88">
        <f>C38</f>
        <v>150.672</v>
      </c>
      <c r="D37" s="64"/>
    </row>
    <row r="38" spans="1:4" ht="104.25" customHeight="1" x14ac:dyDescent="0.25">
      <c r="A38" s="86" t="s">
        <v>183</v>
      </c>
      <c r="B38" s="70" t="s">
        <v>184</v>
      </c>
      <c r="C38" s="88">
        <v>150.672</v>
      </c>
      <c r="D38" s="64"/>
    </row>
    <row r="39" spans="1:4" ht="48" customHeight="1" thickBot="1" x14ac:dyDescent="0.3">
      <c r="A39" s="92" t="s">
        <v>185</v>
      </c>
      <c r="B39" s="93" t="s">
        <v>186</v>
      </c>
      <c r="C39" s="94">
        <f>C40</f>
        <v>4</v>
      </c>
      <c r="D39" s="64"/>
    </row>
    <row r="40" spans="1:4" ht="94.5" x14ac:dyDescent="0.25">
      <c r="A40" s="95" t="s">
        <v>187</v>
      </c>
      <c r="B40" s="96" t="s">
        <v>188</v>
      </c>
      <c r="C40" s="97">
        <v>4</v>
      </c>
      <c r="D40" s="64"/>
    </row>
    <row r="41" spans="1:4" ht="15.75" x14ac:dyDescent="0.25">
      <c r="A41" s="98" t="s">
        <v>189</v>
      </c>
      <c r="B41" s="98" t="s">
        <v>190</v>
      </c>
      <c r="C41" s="99">
        <f>C42</f>
        <v>0.65</v>
      </c>
      <c r="D41" s="64"/>
    </row>
    <row r="42" spans="1:4" ht="31.5" x14ac:dyDescent="0.25">
      <c r="A42" s="98" t="s">
        <v>191</v>
      </c>
      <c r="B42" s="98" t="s">
        <v>192</v>
      </c>
      <c r="C42" s="99">
        <v>0.65</v>
      </c>
      <c r="D42" s="64"/>
    </row>
    <row r="43" spans="1:4" ht="32.25" customHeight="1" x14ac:dyDescent="0.25">
      <c r="A43" s="84" t="s">
        <v>193</v>
      </c>
      <c r="B43" s="69" t="s">
        <v>194</v>
      </c>
      <c r="C43" s="85">
        <f>C44</f>
        <v>7593.6669999999995</v>
      </c>
      <c r="D43" s="64"/>
    </row>
    <row r="44" spans="1:4" ht="50.25" customHeight="1" x14ac:dyDescent="0.25">
      <c r="A44" s="100" t="s">
        <v>195</v>
      </c>
      <c r="B44" s="101" t="s">
        <v>196</v>
      </c>
      <c r="C44" s="102">
        <f>C45+C54+C57</f>
        <v>7593.6669999999995</v>
      </c>
      <c r="D44" s="64"/>
    </row>
    <row r="45" spans="1:4" ht="47.25" customHeight="1" x14ac:dyDescent="0.25">
      <c r="A45" s="100" t="s">
        <v>197</v>
      </c>
      <c r="B45" s="101" t="s">
        <v>198</v>
      </c>
      <c r="C45" s="102">
        <f>C46</f>
        <v>3832.61</v>
      </c>
      <c r="D45" s="64"/>
    </row>
    <row r="46" spans="1:4" ht="34.5" customHeight="1" x14ac:dyDescent="0.25">
      <c r="A46" s="100" t="s">
        <v>199</v>
      </c>
      <c r="B46" s="101" t="s">
        <v>200</v>
      </c>
      <c r="C46" s="102">
        <f>C47</f>
        <v>3832.61</v>
      </c>
      <c r="D46" s="64"/>
    </row>
    <row r="47" spans="1:4" ht="58.5" customHeight="1" x14ac:dyDescent="0.25">
      <c r="A47" s="86" t="s">
        <v>201</v>
      </c>
      <c r="B47" s="103" t="s">
        <v>202</v>
      </c>
      <c r="C47" s="88">
        <v>3832.61</v>
      </c>
      <c r="D47" s="64"/>
    </row>
    <row r="48" spans="1:4" ht="64.5" hidden="1" customHeight="1" x14ac:dyDescent="0.25">
      <c r="A48" s="100" t="s">
        <v>203</v>
      </c>
      <c r="B48" s="103" t="s">
        <v>204</v>
      </c>
      <c r="C48" s="102">
        <f>C49</f>
        <v>0</v>
      </c>
      <c r="D48" s="64"/>
    </row>
    <row r="49" spans="1:4" ht="33" hidden="1" customHeight="1" x14ac:dyDescent="0.25">
      <c r="A49" s="86" t="s">
        <v>205</v>
      </c>
      <c r="B49" s="104" t="s">
        <v>206</v>
      </c>
      <c r="C49" s="88">
        <v>0</v>
      </c>
      <c r="D49" s="64"/>
    </row>
    <row r="50" spans="1:4" ht="33" hidden="1" customHeight="1" x14ac:dyDescent="0.25">
      <c r="A50" s="105" t="s">
        <v>205</v>
      </c>
      <c r="B50" s="103" t="s">
        <v>207</v>
      </c>
      <c r="C50" s="88"/>
      <c r="D50" s="64"/>
    </row>
    <row r="51" spans="1:4" ht="0.75" customHeight="1" x14ac:dyDescent="0.25">
      <c r="A51" s="77" t="s">
        <v>208</v>
      </c>
      <c r="B51" s="103" t="s">
        <v>0</v>
      </c>
      <c r="C51" s="88"/>
      <c r="D51" s="64"/>
    </row>
    <row r="52" spans="1:4" ht="33" hidden="1" customHeight="1" x14ac:dyDescent="0.25">
      <c r="A52" s="77" t="s">
        <v>209</v>
      </c>
      <c r="B52" s="103" t="s">
        <v>210</v>
      </c>
      <c r="C52" s="88"/>
      <c r="D52" s="64"/>
    </row>
    <row r="53" spans="1:4" ht="44.25" hidden="1" customHeight="1" x14ac:dyDescent="0.25">
      <c r="A53" s="77" t="s">
        <v>211</v>
      </c>
      <c r="B53" s="103" t="s">
        <v>212</v>
      </c>
      <c r="C53" s="88"/>
      <c r="D53" s="64"/>
    </row>
    <row r="54" spans="1:4" ht="50.25" customHeight="1" x14ac:dyDescent="0.25">
      <c r="A54" s="100" t="s">
        <v>213</v>
      </c>
      <c r="B54" s="101" t="s">
        <v>214</v>
      </c>
      <c r="C54" s="102">
        <f>C55</f>
        <v>172.95699999999999</v>
      </c>
      <c r="D54" s="64"/>
    </row>
    <row r="55" spans="1:4" ht="66.75" customHeight="1" x14ac:dyDescent="0.25">
      <c r="A55" s="100" t="s">
        <v>215</v>
      </c>
      <c r="B55" s="101" t="s">
        <v>216</v>
      </c>
      <c r="C55" s="102">
        <f>C56</f>
        <v>172.95699999999999</v>
      </c>
      <c r="D55" s="64"/>
    </row>
    <row r="56" spans="1:4" ht="79.5" customHeight="1" x14ac:dyDescent="0.25">
      <c r="A56" s="86" t="s">
        <v>217</v>
      </c>
      <c r="B56" s="103" t="s">
        <v>218</v>
      </c>
      <c r="C56" s="88">
        <v>172.95699999999999</v>
      </c>
      <c r="D56" s="64"/>
    </row>
    <row r="57" spans="1:4" ht="24" customHeight="1" x14ac:dyDescent="0.25">
      <c r="A57" s="100" t="s">
        <v>219</v>
      </c>
      <c r="B57" s="101" t="s">
        <v>0</v>
      </c>
      <c r="C57" s="102">
        <f>C58</f>
        <v>3588.1</v>
      </c>
      <c r="D57" s="64"/>
    </row>
    <row r="58" spans="1:4" ht="30" customHeight="1" x14ac:dyDescent="0.25">
      <c r="A58" s="100" t="s">
        <v>220</v>
      </c>
      <c r="B58" s="101" t="s">
        <v>210</v>
      </c>
      <c r="C58" s="102">
        <f>C59</f>
        <v>3588.1</v>
      </c>
      <c r="D58" s="64"/>
    </row>
    <row r="59" spans="1:4" ht="61.5" customHeight="1" x14ac:dyDescent="0.25">
      <c r="A59" s="86" t="s">
        <v>221</v>
      </c>
      <c r="B59" s="104" t="s">
        <v>222</v>
      </c>
      <c r="C59" s="88">
        <v>3588.1</v>
      </c>
      <c r="D59" s="64"/>
    </row>
    <row r="60" spans="1:4" s="108" customFormat="1" ht="15" customHeight="1" x14ac:dyDescent="0.25">
      <c r="A60" s="106" t="s">
        <v>223</v>
      </c>
      <c r="B60" s="106"/>
      <c r="C60" s="85">
        <f>C43+C10</f>
        <v>8294.9889999999996</v>
      </c>
      <c r="D60" s="107"/>
    </row>
  </sheetData>
  <mergeCells count="9">
    <mergeCell ref="D25:D30"/>
    <mergeCell ref="A60:B60"/>
    <mergeCell ref="A4:C4"/>
    <mergeCell ref="A8:A9"/>
    <mergeCell ref="B8:B9"/>
    <mergeCell ref="C8:C9"/>
    <mergeCell ref="A25:A30"/>
    <mergeCell ref="B25:B30"/>
    <mergeCell ref="C25:C3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29"/>
  <sheetViews>
    <sheetView tabSelected="1" view="pageBreakPreview" topLeftCell="A115" workbookViewId="0">
      <selection activeCell="G13" sqref="G13"/>
    </sheetView>
  </sheetViews>
  <sheetFormatPr defaultRowHeight="15" x14ac:dyDescent="0.25"/>
  <cols>
    <col min="1" max="1" width="40" style="1" customWidth="1"/>
    <col min="2" max="2" width="11.85546875" style="1" hidden="1" customWidth="1"/>
    <col min="3" max="4" width="12.42578125" style="1" customWidth="1"/>
    <col min="5" max="5" width="12.5703125" style="1" customWidth="1"/>
    <col min="6" max="6" width="5.7109375" style="1" customWidth="1"/>
    <col min="7" max="7" width="13.85546875" style="1" customWidth="1"/>
    <col min="8" max="16384" width="9.140625" style="1"/>
  </cols>
  <sheetData>
    <row r="1" spans="1:7" ht="115.5" customHeight="1" x14ac:dyDescent="0.25">
      <c r="E1" s="46" t="s">
        <v>128</v>
      </c>
      <c r="F1" s="46"/>
      <c r="G1" s="46"/>
    </row>
    <row r="2" spans="1:7" x14ac:dyDescent="0.25">
      <c r="F2" s="59" t="str">
        <f>'4'!C2</f>
        <v>85 от 26.09.2022 г.</v>
      </c>
      <c r="G2" s="59"/>
    </row>
    <row r="3" spans="1:7" ht="81" customHeight="1" x14ac:dyDescent="0.25">
      <c r="A3" s="50" t="s">
        <v>126</v>
      </c>
      <c r="B3" s="50"/>
      <c r="C3" s="50"/>
      <c r="D3" s="50"/>
      <c r="E3" s="50"/>
      <c r="F3" s="50"/>
      <c r="G3" s="50"/>
    </row>
    <row r="6" spans="1:7" ht="15.75" thickBot="1" x14ac:dyDescent="0.3"/>
    <row r="7" spans="1:7" ht="15" customHeight="1" x14ac:dyDescent="0.25">
      <c r="A7" s="51" t="s">
        <v>1</v>
      </c>
      <c r="B7" s="53" t="s">
        <v>32</v>
      </c>
      <c r="C7" s="55" t="s">
        <v>46</v>
      </c>
      <c r="D7" s="55" t="s">
        <v>47</v>
      </c>
      <c r="E7" s="53" t="s">
        <v>2</v>
      </c>
      <c r="F7" s="53" t="s">
        <v>33</v>
      </c>
      <c r="G7" s="57" t="s">
        <v>125</v>
      </c>
    </row>
    <row r="8" spans="1:7" ht="18" customHeight="1" x14ac:dyDescent="0.25">
      <c r="A8" s="52"/>
      <c r="B8" s="54"/>
      <c r="C8" s="56"/>
      <c r="D8" s="56"/>
      <c r="E8" s="54"/>
      <c r="F8" s="54"/>
      <c r="G8" s="58"/>
    </row>
    <row r="9" spans="1:7" ht="28.5" x14ac:dyDescent="0.25">
      <c r="A9" s="5" t="s">
        <v>53</v>
      </c>
      <c r="B9" s="12">
        <v>956</v>
      </c>
      <c r="C9" s="4" t="s">
        <v>4</v>
      </c>
      <c r="D9" s="4" t="s">
        <v>4</v>
      </c>
      <c r="E9" s="4" t="s">
        <v>84</v>
      </c>
      <c r="F9" s="4" t="s">
        <v>6</v>
      </c>
      <c r="G9" s="26">
        <f>G129</f>
        <v>9104.1980000000003</v>
      </c>
    </row>
    <row r="10" spans="1:7" ht="16.5" x14ac:dyDescent="0.25">
      <c r="A10" s="5" t="s">
        <v>34</v>
      </c>
      <c r="B10" s="45">
        <v>956</v>
      </c>
      <c r="C10" s="4" t="s">
        <v>3</v>
      </c>
      <c r="D10" s="4" t="s">
        <v>4</v>
      </c>
      <c r="E10" s="4" t="s">
        <v>84</v>
      </c>
      <c r="F10" s="4" t="s">
        <v>6</v>
      </c>
      <c r="G10" s="26">
        <f>G11+G32+G40</f>
        <v>2495.0190000000002</v>
      </c>
    </row>
    <row r="11" spans="1:7" ht="28.5" x14ac:dyDescent="0.25">
      <c r="A11" s="5" t="s">
        <v>105</v>
      </c>
      <c r="B11" s="45"/>
      <c r="C11" s="4" t="s">
        <v>3</v>
      </c>
      <c r="D11" s="4" t="s">
        <v>4</v>
      </c>
      <c r="E11" s="4" t="s">
        <v>84</v>
      </c>
      <c r="F11" s="4" t="s">
        <v>6</v>
      </c>
      <c r="G11" s="26">
        <f>G12+G18</f>
        <v>2420.0190000000002</v>
      </c>
    </row>
    <row r="12" spans="1:7" ht="57" x14ac:dyDescent="0.25">
      <c r="A12" s="5" t="s">
        <v>7</v>
      </c>
      <c r="B12" s="12">
        <v>956</v>
      </c>
      <c r="C12" s="3" t="s">
        <v>3</v>
      </c>
      <c r="D12" s="3" t="s">
        <v>8</v>
      </c>
      <c r="E12" s="3" t="s">
        <v>84</v>
      </c>
      <c r="F12" s="3" t="s">
        <v>6</v>
      </c>
      <c r="G12" s="26">
        <f>G13</f>
        <v>851.71199999999999</v>
      </c>
    </row>
    <row r="13" spans="1:7" ht="47.25" x14ac:dyDescent="0.25">
      <c r="A13" s="28" t="s">
        <v>40</v>
      </c>
      <c r="B13" s="45">
        <v>956</v>
      </c>
      <c r="C13" s="2" t="s">
        <v>3</v>
      </c>
      <c r="D13" s="2" t="s">
        <v>8</v>
      </c>
      <c r="E13" s="30" t="s">
        <v>79</v>
      </c>
      <c r="F13" s="2" t="s">
        <v>6</v>
      </c>
      <c r="G13" s="25">
        <f>G15</f>
        <v>851.71199999999999</v>
      </c>
    </row>
    <row r="14" spans="1:7" ht="47.25" x14ac:dyDescent="0.25">
      <c r="A14" s="28" t="s">
        <v>41</v>
      </c>
      <c r="B14" s="45">
        <v>956</v>
      </c>
      <c r="C14" s="2" t="s">
        <v>3</v>
      </c>
      <c r="D14" s="2" t="s">
        <v>8</v>
      </c>
      <c r="E14" s="33" t="s">
        <v>83</v>
      </c>
      <c r="F14" s="2" t="s">
        <v>6</v>
      </c>
      <c r="G14" s="25">
        <f t="shared" ref="G14:G16" si="0">G15</f>
        <v>851.71199999999999</v>
      </c>
    </row>
    <row r="15" spans="1:7" ht="93.75" customHeight="1" x14ac:dyDescent="0.25">
      <c r="A15" s="6" t="s">
        <v>9</v>
      </c>
      <c r="B15" s="45">
        <v>956</v>
      </c>
      <c r="C15" s="2" t="s">
        <v>3</v>
      </c>
      <c r="D15" s="2" t="s">
        <v>8</v>
      </c>
      <c r="E15" s="30" t="s">
        <v>87</v>
      </c>
      <c r="F15" s="2" t="s">
        <v>6</v>
      </c>
      <c r="G15" s="25">
        <f t="shared" si="0"/>
        <v>851.71199999999999</v>
      </c>
    </row>
    <row r="16" spans="1:7" ht="90" x14ac:dyDescent="0.25">
      <c r="A16" s="7" t="s">
        <v>10</v>
      </c>
      <c r="B16" s="45">
        <v>956</v>
      </c>
      <c r="C16" s="2" t="s">
        <v>3</v>
      </c>
      <c r="D16" s="2" t="s">
        <v>8</v>
      </c>
      <c r="E16" s="30" t="s">
        <v>87</v>
      </c>
      <c r="F16" s="2" t="s">
        <v>11</v>
      </c>
      <c r="G16" s="25">
        <f t="shared" si="0"/>
        <v>851.71199999999999</v>
      </c>
    </row>
    <row r="17" spans="1:7" ht="88.5" customHeight="1" x14ac:dyDescent="0.25">
      <c r="A17" s="7" t="s">
        <v>12</v>
      </c>
      <c r="B17" s="45">
        <v>956</v>
      </c>
      <c r="C17" s="2" t="s">
        <v>3</v>
      </c>
      <c r="D17" s="2" t="s">
        <v>8</v>
      </c>
      <c r="E17" s="30" t="s">
        <v>87</v>
      </c>
      <c r="F17" s="2" t="s">
        <v>13</v>
      </c>
      <c r="G17" s="25">
        <v>851.71199999999999</v>
      </c>
    </row>
    <row r="18" spans="1:7" ht="94.5" x14ac:dyDescent="0.25">
      <c r="A18" s="29" t="s">
        <v>81</v>
      </c>
      <c r="B18" s="12">
        <v>956</v>
      </c>
      <c r="C18" s="3" t="s">
        <v>3</v>
      </c>
      <c r="D18" s="3" t="s">
        <v>19</v>
      </c>
      <c r="E18" s="3" t="s">
        <v>84</v>
      </c>
      <c r="F18" s="3" t="s">
        <v>6</v>
      </c>
      <c r="G18" s="26">
        <f>G19</f>
        <v>1568.307</v>
      </c>
    </row>
    <row r="19" spans="1:7" ht="47.25" x14ac:dyDescent="0.25">
      <c r="A19" s="29" t="s">
        <v>82</v>
      </c>
      <c r="B19" s="45">
        <v>956</v>
      </c>
      <c r="C19" s="2" t="s">
        <v>3</v>
      </c>
      <c r="D19" s="2" t="s">
        <v>19</v>
      </c>
      <c r="E19" s="27">
        <v>9900000000</v>
      </c>
      <c r="F19" s="2" t="s">
        <v>6</v>
      </c>
      <c r="G19" s="25">
        <f>G20</f>
        <v>1568.307</v>
      </c>
    </row>
    <row r="20" spans="1:7" ht="95.25" customHeight="1" x14ac:dyDescent="0.25">
      <c r="A20" s="31" t="s">
        <v>85</v>
      </c>
      <c r="B20" s="45">
        <v>956</v>
      </c>
      <c r="C20" s="2" t="s">
        <v>3</v>
      </c>
      <c r="D20" s="2" t="s">
        <v>19</v>
      </c>
      <c r="E20" s="27">
        <v>9999000000</v>
      </c>
      <c r="F20" s="2" t="s">
        <v>6</v>
      </c>
      <c r="G20" s="25">
        <f>G21+G23+G25+G38</f>
        <v>1568.307</v>
      </c>
    </row>
    <row r="21" spans="1:7" ht="90" x14ac:dyDescent="0.25">
      <c r="A21" s="7" t="s">
        <v>10</v>
      </c>
      <c r="B21" s="45">
        <v>956</v>
      </c>
      <c r="C21" s="2" t="s">
        <v>3</v>
      </c>
      <c r="D21" s="2" t="s">
        <v>19</v>
      </c>
      <c r="E21" s="32" t="s">
        <v>86</v>
      </c>
      <c r="F21" s="2" t="s">
        <v>11</v>
      </c>
      <c r="G21" s="25">
        <f>G22</f>
        <v>808.82100000000003</v>
      </c>
    </row>
    <row r="22" spans="1:7" ht="36.75" customHeight="1" x14ac:dyDescent="0.25">
      <c r="A22" s="7" t="s">
        <v>12</v>
      </c>
      <c r="B22" s="45">
        <v>956</v>
      </c>
      <c r="C22" s="2" t="s">
        <v>3</v>
      </c>
      <c r="D22" s="2" t="s">
        <v>19</v>
      </c>
      <c r="E22" s="32" t="s">
        <v>86</v>
      </c>
      <c r="F22" s="2" t="s">
        <v>13</v>
      </c>
      <c r="G22" s="25">
        <v>808.82100000000003</v>
      </c>
    </row>
    <row r="23" spans="1:7" ht="30" x14ac:dyDescent="0.25">
      <c r="A23" s="7" t="s">
        <v>15</v>
      </c>
      <c r="B23" s="45">
        <v>956</v>
      </c>
      <c r="C23" s="2" t="s">
        <v>3</v>
      </c>
      <c r="D23" s="2" t="s">
        <v>19</v>
      </c>
      <c r="E23" s="32" t="s">
        <v>86</v>
      </c>
      <c r="F23" s="2" t="s">
        <v>16</v>
      </c>
      <c r="G23" s="25">
        <f>G31</f>
        <v>755.44</v>
      </c>
    </row>
    <row r="24" spans="1:7" ht="16.5" hidden="1" customHeight="1" x14ac:dyDescent="0.25">
      <c r="A24" s="7" t="s">
        <v>17</v>
      </c>
      <c r="B24" s="45">
        <v>956</v>
      </c>
      <c r="C24" s="2" t="s">
        <v>3</v>
      </c>
      <c r="D24" s="2" t="s">
        <v>19</v>
      </c>
      <c r="E24" s="32" t="s">
        <v>86</v>
      </c>
      <c r="F24" s="2" t="s">
        <v>18</v>
      </c>
      <c r="G24" s="25">
        <v>145</v>
      </c>
    </row>
    <row r="25" spans="1:7" ht="16.5" hidden="1" customHeight="1" x14ac:dyDescent="0.25">
      <c r="A25" s="7" t="s">
        <v>20</v>
      </c>
      <c r="B25" s="45">
        <v>956</v>
      </c>
      <c r="C25" s="2" t="s">
        <v>3</v>
      </c>
      <c r="D25" s="2" t="s">
        <v>19</v>
      </c>
      <c r="E25" s="2" t="s">
        <v>36</v>
      </c>
      <c r="F25" s="2" t="s">
        <v>21</v>
      </c>
      <c r="G25" s="25"/>
    </row>
    <row r="26" spans="1:7" ht="0.75" customHeight="1" x14ac:dyDescent="0.25">
      <c r="A26" s="8" t="s">
        <v>22</v>
      </c>
      <c r="B26" s="45">
        <v>957</v>
      </c>
      <c r="C26" s="2" t="s">
        <v>3</v>
      </c>
      <c r="D26" s="2" t="s">
        <v>19</v>
      </c>
      <c r="E26" s="2" t="s">
        <v>36</v>
      </c>
      <c r="F26" s="2" t="s">
        <v>23</v>
      </c>
      <c r="G26" s="25"/>
    </row>
    <row r="27" spans="1:7" ht="19.5" hidden="1" customHeight="1" x14ac:dyDescent="0.25">
      <c r="A27" s="9" t="s">
        <v>37</v>
      </c>
      <c r="B27" s="12">
        <v>957</v>
      </c>
      <c r="C27" s="3" t="s">
        <v>3</v>
      </c>
      <c r="D27" s="3" t="s">
        <v>30</v>
      </c>
      <c r="E27" s="3" t="s">
        <v>5</v>
      </c>
      <c r="F27" s="3" t="s">
        <v>6</v>
      </c>
      <c r="G27" s="26">
        <f t="shared" ref="G27:G30" si="1">G28</f>
        <v>755.44</v>
      </c>
    </row>
    <row r="28" spans="1:7" ht="27" hidden="1" customHeight="1" x14ac:dyDescent="0.25">
      <c r="A28" s="7" t="s">
        <v>38</v>
      </c>
      <c r="B28" s="45">
        <v>957</v>
      </c>
      <c r="C28" s="2" t="s">
        <v>3</v>
      </c>
      <c r="D28" s="2" t="s">
        <v>30</v>
      </c>
      <c r="E28" s="2" t="s">
        <v>39</v>
      </c>
      <c r="F28" s="2" t="s">
        <v>6</v>
      </c>
      <c r="G28" s="25">
        <f t="shared" si="1"/>
        <v>755.44</v>
      </c>
    </row>
    <row r="29" spans="1:7" ht="27" hidden="1" customHeight="1" x14ac:dyDescent="0.25">
      <c r="A29" s="7" t="s">
        <v>78</v>
      </c>
      <c r="B29" s="45">
        <v>957</v>
      </c>
      <c r="C29" s="2" t="s">
        <v>3</v>
      </c>
      <c r="D29" s="2" t="s">
        <v>30</v>
      </c>
      <c r="E29" s="2" t="s">
        <v>77</v>
      </c>
      <c r="F29" s="2" t="s">
        <v>6</v>
      </c>
      <c r="G29" s="25">
        <f t="shared" si="1"/>
        <v>755.44</v>
      </c>
    </row>
    <row r="30" spans="1:7" ht="21.75" hidden="1" customHeight="1" x14ac:dyDescent="0.25">
      <c r="A30" s="7" t="s">
        <v>15</v>
      </c>
      <c r="B30" s="45">
        <v>957</v>
      </c>
      <c r="C30" s="2" t="s">
        <v>3</v>
      </c>
      <c r="D30" s="2" t="s">
        <v>30</v>
      </c>
      <c r="E30" s="2" t="s">
        <v>77</v>
      </c>
      <c r="F30" s="2" t="s">
        <v>16</v>
      </c>
      <c r="G30" s="25">
        <f t="shared" si="1"/>
        <v>755.44</v>
      </c>
    </row>
    <row r="31" spans="1:7" ht="58.5" customHeight="1" x14ac:dyDescent="0.25">
      <c r="A31" s="7" t="s">
        <v>17</v>
      </c>
      <c r="B31" s="45">
        <v>957</v>
      </c>
      <c r="C31" s="2" t="s">
        <v>3</v>
      </c>
      <c r="D31" s="2" t="s">
        <v>19</v>
      </c>
      <c r="E31" s="32" t="s">
        <v>86</v>
      </c>
      <c r="F31" s="2" t="s">
        <v>18</v>
      </c>
      <c r="G31" s="25">
        <v>755.44</v>
      </c>
    </row>
    <row r="32" spans="1:7" ht="58.5" hidden="1" customHeight="1" x14ac:dyDescent="0.25">
      <c r="A32" s="9" t="s">
        <v>101</v>
      </c>
      <c r="B32" s="12"/>
      <c r="C32" s="3" t="s">
        <v>3</v>
      </c>
      <c r="D32" s="3" t="s">
        <v>30</v>
      </c>
      <c r="E32" s="34" t="s">
        <v>84</v>
      </c>
      <c r="F32" s="3" t="s">
        <v>6</v>
      </c>
      <c r="G32" s="26">
        <f>G33</f>
        <v>0</v>
      </c>
    </row>
    <row r="33" spans="1:7" ht="58.5" hidden="1" customHeight="1" x14ac:dyDescent="0.25">
      <c r="A33" s="7" t="s">
        <v>40</v>
      </c>
      <c r="B33" s="45"/>
      <c r="C33" s="2" t="s">
        <v>3</v>
      </c>
      <c r="D33" s="2" t="s">
        <v>30</v>
      </c>
      <c r="E33" s="32" t="s">
        <v>83</v>
      </c>
      <c r="F33" s="2" t="s">
        <v>6</v>
      </c>
      <c r="G33" s="25">
        <f>G34</f>
        <v>0</v>
      </c>
    </row>
    <row r="34" spans="1:7" ht="58.5" hidden="1" customHeight="1" x14ac:dyDescent="0.25">
      <c r="A34" s="7" t="s">
        <v>102</v>
      </c>
      <c r="B34" s="45"/>
      <c r="C34" s="2" t="s">
        <v>3</v>
      </c>
      <c r="D34" s="2" t="s">
        <v>30</v>
      </c>
      <c r="E34" s="32" t="s">
        <v>104</v>
      </c>
      <c r="F34" s="2" t="s">
        <v>6</v>
      </c>
      <c r="G34" s="25">
        <f>G35</f>
        <v>0</v>
      </c>
    </row>
    <row r="35" spans="1:7" ht="58.5" hidden="1" customHeight="1" x14ac:dyDescent="0.25">
      <c r="A35" s="7" t="s">
        <v>103</v>
      </c>
      <c r="B35" s="45"/>
      <c r="C35" s="2" t="s">
        <v>3</v>
      </c>
      <c r="D35" s="2" t="s">
        <v>30</v>
      </c>
      <c r="E35" s="32" t="s">
        <v>104</v>
      </c>
      <c r="F35" s="2" t="s">
        <v>6</v>
      </c>
      <c r="G35" s="25">
        <f>G36</f>
        <v>0</v>
      </c>
    </row>
    <row r="36" spans="1:7" ht="58.5" hidden="1" customHeight="1" x14ac:dyDescent="0.25">
      <c r="A36" s="7" t="s">
        <v>15</v>
      </c>
      <c r="B36" s="45"/>
      <c r="C36" s="2" t="s">
        <v>3</v>
      </c>
      <c r="D36" s="2" t="s">
        <v>30</v>
      </c>
      <c r="E36" s="32" t="s">
        <v>104</v>
      </c>
      <c r="F36" s="2" t="s">
        <v>16</v>
      </c>
      <c r="G36" s="25">
        <f>G37</f>
        <v>0</v>
      </c>
    </row>
    <row r="37" spans="1:7" ht="58.5" hidden="1" customHeight="1" x14ac:dyDescent="0.25">
      <c r="A37" s="7" t="s">
        <v>17</v>
      </c>
      <c r="B37" s="45"/>
      <c r="C37" s="2" t="s">
        <v>3</v>
      </c>
      <c r="D37" s="2" t="s">
        <v>30</v>
      </c>
      <c r="E37" s="32" t="s">
        <v>104</v>
      </c>
      <c r="F37" s="2" t="s">
        <v>18</v>
      </c>
      <c r="G37" s="25">
        <v>0</v>
      </c>
    </row>
    <row r="38" spans="1:7" ht="58.5" customHeight="1" x14ac:dyDescent="0.25">
      <c r="A38" s="7" t="s">
        <v>20</v>
      </c>
      <c r="B38" s="45"/>
      <c r="C38" s="2" t="s">
        <v>3</v>
      </c>
      <c r="D38" s="2" t="s">
        <v>19</v>
      </c>
      <c r="E38" s="32" t="s">
        <v>86</v>
      </c>
      <c r="F38" s="2" t="s">
        <v>21</v>
      </c>
      <c r="G38" s="25">
        <f>G39</f>
        <v>4.0460000000000003</v>
      </c>
    </row>
    <row r="39" spans="1:7" ht="58.5" customHeight="1" x14ac:dyDescent="0.25">
      <c r="A39" s="8" t="s">
        <v>22</v>
      </c>
      <c r="B39" s="45"/>
      <c r="C39" s="2" t="s">
        <v>3</v>
      </c>
      <c r="D39" s="2" t="s">
        <v>19</v>
      </c>
      <c r="E39" s="32" t="s">
        <v>86</v>
      </c>
      <c r="F39" s="2" t="s">
        <v>23</v>
      </c>
      <c r="G39" s="25">
        <v>4.0460000000000003</v>
      </c>
    </row>
    <row r="40" spans="1:7" ht="58.5" customHeight="1" x14ac:dyDescent="0.25">
      <c r="A40" s="9" t="s">
        <v>106</v>
      </c>
      <c r="B40" s="12"/>
      <c r="C40" s="3" t="s">
        <v>3</v>
      </c>
      <c r="D40" s="3" t="s">
        <v>107</v>
      </c>
      <c r="E40" s="34" t="s">
        <v>84</v>
      </c>
      <c r="F40" s="3" t="s">
        <v>6</v>
      </c>
      <c r="G40" s="26">
        <f>G41</f>
        <v>75</v>
      </c>
    </row>
    <row r="41" spans="1:7" ht="58.5" customHeight="1" x14ac:dyDescent="0.25">
      <c r="A41" s="29" t="s">
        <v>82</v>
      </c>
      <c r="B41" s="45"/>
      <c r="C41" s="2" t="s">
        <v>3</v>
      </c>
      <c r="D41" s="2" t="s">
        <v>107</v>
      </c>
      <c r="E41" s="32" t="s">
        <v>79</v>
      </c>
      <c r="F41" s="2" t="s">
        <v>6</v>
      </c>
      <c r="G41" s="25">
        <f>G42</f>
        <v>75</v>
      </c>
    </row>
    <row r="42" spans="1:7" ht="58.5" customHeight="1" x14ac:dyDescent="0.25">
      <c r="A42" s="31" t="s">
        <v>85</v>
      </c>
      <c r="B42" s="45"/>
      <c r="C42" s="2" t="s">
        <v>3</v>
      </c>
      <c r="D42" s="2" t="s">
        <v>107</v>
      </c>
      <c r="E42" s="32" t="s">
        <v>83</v>
      </c>
      <c r="F42" s="2" t="s">
        <v>6</v>
      </c>
      <c r="G42" s="25">
        <f>G43</f>
        <v>75</v>
      </c>
    </row>
    <row r="43" spans="1:7" ht="58.5" customHeight="1" x14ac:dyDescent="0.25">
      <c r="A43" s="43" t="s">
        <v>129</v>
      </c>
      <c r="B43" s="45"/>
      <c r="C43" s="2" t="s">
        <v>3</v>
      </c>
      <c r="D43" s="2" t="s">
        <v>107</v>
      </c>
      <c r="E43" s="32" t="s">
        <v>130</v>
      </c>
      <c r="F43" s="2" t="s">
        <v>6</v>
      </c>
      <c r="G43" s="25">
        <f>G44+G46</f>
        <v>75</v>
      </c>
    </row>
    <row r="44" spans="1:7" ht="58.5" customHeight="1" x14ac:dyDescent="0.25">
      <c r="A44" s="43" t="s">
        <v>96</v>
      </c>
      <c r="B44" s="45"/>
      <c r="C44" s="2" t="s">
        <v>3</v>
      </c>
      <c r="D44" s="2" t="s">
        <v>107</v>
      </c>
      <c r="E44" s="32" t="s">
        <v>130</v>
      </c>
      <c r="F44" s="2" t="s">
        <v>95</v>
      </c>
      <c r="G44" s="25">
        <f>G45</f>
        <v>25</v>
      </c>
    </row>
    <row r="45" spans="1:7" ht="58.5" customHeight="1" x14ac:dyDescent="0.25">
      <c r="A45" s="7" t="s">
        <v>0</v>
      </c>
      <c r="B45" s="45"/>
      <c r="C45" s="2" t="s">
        <v>3</v>
      </c>
      <c r="D45" s="2" t="s">
        <v>107</v>
      </c>
      <c r="E45" s="32" t="s">
        <v>130</v>
      </c>
      <c r="F45" s="2" t="s">
        <v>94</v>
      </c>
      <c r="G45" s="25">
        <v>25</v>
      </c>
    </row>
    <row r="46" spans="1:7" ht="16.5" x14ac:dyDescent="0.25">
      <c r="A46" s="7" t="s">
        <v>20</v>
      </c>
      <c r="B46" s="45"/>
      <c r="C46" s="2" t="s">
        <v>3</v>
      </c>
      <c r="D46" s="2" t="s">
        <v>107</v>
      </c>
      <c r="E46" s="32" t="s">
        <v>130</v>
      </c>
      <c r="F46" s="2" t="s">
        <v>21</v>
      </c>
      <c r="G46" s="25">
        <f>G47</f>
        <v>50</v>
      </c>
    </row>
    <row r="47" spans="1:7" ht="16.5" x14ac:dyDescent="0.25">
      <c r="A47" s="8" t="s">
        <v>22</v>
      </c>
      <c r="B47" s="45"/>
      <c r="C47" s="2"/>
      <c r="D47" s="2"/>
      <c r="E47" s="32" t="s">
        <v>130</v>
      </c>
      <c r="F47" s="2" t="s">
        <v>23</v>
      </c>
      <c r="G47" s="25">
        <v>50</v>
      </c>
    </row>
    <row r="48" spans="1:7" ht="15" customHeight="1" x14ac:dyDescent="0.25">
      <c r="A48" s="9" t="s">
        <v>48</v>
      </c>
      <c r="B48" s="12">
        <v>956</v>
      </c>
      <c r="C48" s="3" t="s">
        <v>8</v>
      </c>
      <c r="D48" s="3" t="s">
        <v>4</v>
      </c>
      <c r="E48" s="3" t="s">
        <v>84</v>
      </c>
      <c r="F48" s="3" t="s">
        <v>6</v>
      </c>
      <c r="G48" s="26">
        <f t="shared" ref="G48:G51" si="2">G49</f>
        <v>172.95699999999999</v>
      </c>
    </row>
    <row r="49" spans="1:7" ht="30" x14ac:dyDescent="0.25">
      <c r="A49" s="7" t="s">
        <v>24</v>
      </c>
      <c r="B49" s="45">
        <v>956</v>
      </c>
      <c r="C49" s="2" t="s">
        <v>8</v>
      </c>
      <c r="D49" s="2" t="s">
        <v>14</v>
      </c>
      <c r="E49" s="2" t="s">
        <v>84</v>
      </c>
      <c r="F49" s="2" t="s">
        <v>6</v>
      </c>
      <c r="G49" s="25">
        <f t="shared" si="2"/>
        <v>172.95699999999999</v>
      </c>
    </row>
    <row r="50" spans="1:7" ht="47.25" x14ac:dyDescent="0.25">
      <c r="A50" s="10" t="s">
        <v>40</v>
      </c>
      <c r="B50" s="45">
        <v>956</v>
      </c>
      <c r="C50" s="2" t="s">
        <v>8</v>
      </c>
      <c r="D50" s="2" t="s">
        <v>14</v>
      </c>
      <c r="E50" s="2" t="s">
        <v>79</v>
      </c>
      <c r="F50" s="2" t="s">
        <v>6</v>
      </c>
      <c r="G50" s="25">
        <f t="shared" si="2"/>
        <v>172.95699999999999</v>
      </c>
    </row>
    <row r="51" spans="1:7" ht="45" x14ac:dyDescent="0.25">
      <c r="A51" s="7" t="s">
        <v>41</v>
      </c>
      <c r="B51" s="45">
        <v>956</v>
      </c>
      <c r="C51" s="2" t="s">
        <v>8</v>
      </c>
      <c r="D51" s="2" t="s">
        <v>14</v>
      </c>
      <c r="E51" s="2" t="s">
        <v>80</v>
      </c>
      <c r="F51" s="2" t="s">
        <v>6</v>
      </c>
      <c r="G51" s="25">
        <f t="shared" si="2"/>
        <v>172.95699999999999</v>
      </c>
    </row>
    <row r="52" spans="1:7" ht="91.5" customHeight="1" x14ac:dyDescent="0.25">
      <c r="A52" s="7" t="s">
        <v>25</v>
      </c>
      <c r="B52" s="45">
        <v>956</v>
      </c>
      <c r="C52" s="2" t="s">
        <v>8</v>
      </c>
      <c r="D52" s="2" t="s">
        <v>14</v>
      </c>
      <c r="E52" s="2" t="s">
        <v>91</v>
      </c>
      <c r="F52" s="2" t="s">
        <v>6</v>
      </c>
      <c r="G52" s="25">
        <f>G53+G55</f>
        <v>172.95699999999999</v>
      </c>
    </row>
    <row r="53" spans="1:7" ht="90" x14ac:dyDescent="0.25">
      <c r="A53" s="7" t="s">
        <v>10</v>
      </c>
      <c r="B53" s="45">
        <v>956</v>
      </c>
      <c r="C53" s="2" t="s">
        <v>8</v>
      </c>
      <c r="D53" s="2" t="s">
        <v>14</v>
      </c>
      <c r="E53" s="2" t="s">
        <v>91</v>
      </c>
      <c r="F53" s="2" t="s">
        <v>11</v>
      </c>
      <c r="G53" s="25">
        <f>G54</f>
        <v>172.95699999999999</v>
      </c>
    </row>
    <row r="54" spans="1:7" ht="38.25" customHeight="1" x14ac:dyDescent="0.25">
      <c r="A54" s="7" t="s">
        <v>12</v>
      </c>
      <c r="B54" s="45">
        <v>956</v>
      </c>
      <c r="C54" s="2" t="s">
        <v>8</v>
      </c>
      <c r="D54" s="2" t="s">
        <v>14</v>
      </c>
      <c r="E54" s="2" t="s">
        <v>91</v>
      </c>
      <c r="F54" s="2" t="s">
        <v>13</v>
      </c>
      <c r="G54" s="25">
        <v>172.95699999999999</v>
      </c>
    </row>
    <row r="55" spans="1:7" ht="30" hidden="1" customHeight="1" x14ac:dyDescent="0.25">
      <c r="A55" s="7" t="s">
        <v>15</v>
      </c>
      <c r="B55" s="45">
        <v>956</v>
      </c>
      <c r="C55" s="2" t="s">
        <v>8</v>
      </c>
      <c r="D55" s="2" t="s">
        <v>14</v>
      </c>
      <c r="E55" s="2" t="s">
        <v>91</v>
      </c>
      <c r="F55" s="2" t="s">
        <v>16</v>
      </c>
      <c r="G55" s="25">
        <f>G56</f>
        <v>0</v>
      </c>
    </row>
    <row r="56" spans="1:7" ht="23.25" hidden="1" customHeight="1" x14ac:dyDescent="0.25">
      <c r="A56" s="7" t="s">
        <v>17</v>
      </c>
      <c r="B56" s="45">
        <v>956</v>
      </c>
      <c r="C56" s="2" t="s">
        <v>8</v>
      </c>
      <c r="D56" s="2" t="s">
        <v>14</v>
      </c>
      <c r="E56" s="2" t="s">
        <v>91</v>
      </c>
      <c r="F56" s="2" t="s">
        <v>18</v>
      </c>
      <c r="G56" s="25">
        <v>0</v>
      </c>
    </row>
    <row r="57" spans="1:7" ht="27" hidden="1" customHeight="1" x14ac:dyDescent="0.25">
      <c r="A57" s="22" t="s">
        <v>64</v>
      </c>
      <c r="B57" s="45">
        <v>956</v>
      </c>
      <c r="C57" s="2" t="s">
        <v>14</v>
      </c>
      <c r="D57" s="2" t="s">
        <v>4</v>
      </c>
      <c r="E57" s="2" t="s">
        <v>84</v>
      </c>
      <c r="F57" s="2" t="s">
        <v>6</v>
      </c>
      <c r="G57" s="26">
        <f>G58</f>
        <v>97.881</v>
      </c>
    </row>
    <row r="58" spans="1:7" ht="23.25" hidden="1" customHeight="1" x14ac:dyDescent="0.25">
      <c r="A58" s="7" t="s">
        <v>92</v>
      </c>
      <c r="B58" s="45">
        <v>956</v>
      </c>
      <c r="C58" s="2" t="s">
        <v>14</v>
      </c>
      <c r="D58" s="2" t="s">
        <v>93</v>
      </c>
      <c r="E58" s="2" t="s">
        <v>84</v>
      </c>
      <c r="F58" s="2" t="s">
        <v>6</v>
      </c>
      <c r="G58" s="25">
        <f>G60+G63</f>
        <v>97.881</v>
      </c>
    </row>
    <row r="59" spans="1:7" ht="54.75" hidden="1" customHeight="1" x14ac:dyDescent="0.25">
      <c r="A59" s="7" t="s">
        <v>100</v>
      </c>
      <c r="B59" s="45"/>
      <c r="C59" s="2" t="s">
        <v>14</v>
      </c>
      <c r="D59" s="2" t="s">
        <v>93</v>
      </c>
      <c r="E59" s="2" t="s">
        <v>108</v>
      </c>
      <c r="F59" s="2" t="s">
        <v>6</v>
      </c>
      <c r="G59" s="25">
        <f>G60</f>
        <v>0</v>
      </c>
    </row>
    <row r="60" spans="1:7" ht="34.5" hidden="1" customHeight="1" x14ac:dyDescent="0.25">
      <c r="A60" s="7" t="s">
        <v>15</v>
      </c>
      <c r="B60" s="45">
        <v>956</v>
      </c>
      <c r="C60" s="2" t="s">
        <v>14</v>
      </c>
      <c r="D60" s="2" t="s">
        <v>93</v>
      </c>
      <c r="E60" s="2" t="s">
        <v>108</v>
      </c>
      <c r="F60" s="2" t="s">
        <v>16</v>
      </c>
      <c r="G60" s="25">
        <f>G61</f>
        <v>0</v>
      </c>
    </row>
    <row r="61" spans="1:7" ht="19.5" hidden="1" customHeight="1" x14ac:dyDescent="0.25">
      <c r="A61" s="11" t="s">
        <v>17</v>
      </c>
      <c r="B61" s="45">
        <v>956</v>
      </c>
      <c r="C61" s="2" t="s">
        <v>14</v>
      </c>
      <c r="D61" s="2" t="s">
        <v>93</v>
      </c>
      <c r="E61" s="2" t="s">
        <v>108</v>
      </c>
      <c r="F61" s="2" t="s">
        <v>18</v>
      </c>
      <c r="G61" s="25">
        <v>0</v>
      </c>
    </row>
    <row r="62" spans="1:7" ht="0.75" customHeight="1" x14ac:dyDescent="0.25">
      <c r="A62" s="7"/>
      <c r="B62" s="45"/>
      <c r="C62" s="2" t="s">
        <v>14</v>
      </c>
      <c r="D62" s="2" t="s">
        <v>93</v>
      </c>
      <c r="E62" s="2" t="s">
        <v>122</v>
      </c>
      <c r="F62" s="2"/>
      <c r="G62" s="25">
        <v>0</v>
      </c>
    </row>
    <row r="63" spans="1:7" ht="30" x14ac:dyDescent="0.25">
      <c r="A63" s="35" t="s">
        <v>112</v>
      </c>
      <c r="B63" s="45"/>
      <c r="C63" s="2" t="s">
        <v>14</v>
      </c>
      <c r="D63" s="2" t="s">
        <v>93</v>
      </c>
      <c r="E63" s="2" t="s">
        <v>123</v>
      </c>
      <c r="F63" s="2" t="s">
        <v>6</v>
      </c>
      <c r="G63" s="25">
        <f>G64</f>
        <v>97.881</v>
      </c>
    </row>
    <row r="64" spans="1:7" ht="30" x14ac:dyDescent="0.25">
      <c r="A64" s="36" t="s">
        <v>15</v>
      </c>
      <c r="B64" s="45"/>
      <c r="C64" s="2" t="s">
        <v>14</v>
      </c>
      <c r="D64" s="2" t="s">
        <v>93</v>
      </c>
      <c r="E64" s="2" t="s">
        <v>123</v>
      </c>
      <c r="F64" s="2" t="s">
        <v>16</v>
      </c>
      <c r="G64" s="25">
        <f>G65</f>
        <v>97.881</v>
      </c>
    </row>
    <row r="65" spans="1:7" ht="45" x14ac:dyDescent="0.25">
      <c r="A65" s="37" t="s">
        <v>17</v>
      </c>
      <c r="B65" s="45"/>
      <c r="C65" s="2" t="s">
        <v>14</v>
      </c>
      <c r="D65" s="2" t="s">
        <v>93</v>
      </c>
      <c r="E65" s="2" t="s">
        <v>123</v>
      </c>
      <c r="F65" s="2" t="s">
        <v>18</v>
      </c>
      <c r="G65" s="25">
        <v>97.881</v>
      </c>
    </row>
    <row r="66" spans="1:7" ht="15.75" customHeight="1" x14ac:dyDescent="0.25">
      <c r="A66" s="5" t="s">
        <v>49</v>
      </c>
      <c r="B66" s="12">
        <v>956</v>
      </c>
      <c r="C66" s="3" t="s">
        <v>19</v>
      </c>
      <c r="D66" s="3" t="s">
        <v>4</v>
      </c>
      <c r="E66" s="3" t="s">
        <v>84</v>
      </c>
      <c r="F66" s="3" t="s">
        <v>6</v>
      </c>
      <c r="G66" s="26">
        <f>G67+G77</f>
        <v>3075.71</v>
      </c>
    </row>
    <row r="67" spans="1:7" ht="16.5" x14ac:dyDescent="0.25">
      <c r="A67" s="7" t="s">
        <v>28</v>
      </c>
      <c r="B67" s="45">
        <v>956</v>
      </c>
      <c r="C67" s="2" t="s">
        <v>19</v>
      </c>
      <c r="D67" s="2" t="s">
        <v>26</v>
      </c>
      <c r="E67" s="2" t="s">
        <v>84</v>
      </c>
      <c r="F67" s="2" t="s">
        <v>6</v>
      </c>
      <c r="G67" s="25">
        <f>G70+G74</f>
        <v>3075.71</v>
      </c>
    </row>
    <row r="68" spans="1:7" ht="21" hidden="1" customHeight="1" x14ac:dyDescent="0.25">
      <c r="A68" s="7" t="s">
        <v>52</v>
      </c>
      <c r="B68" s="45">
        <v>957</v>
      </c>
      <c r="C68" s="2" t="s">
        <v>19</v>
      </c>
      <c r="D68" s="2" t="s">
        <v>26</v>
      </c>
      <c r="E68" s="2" t="s">
        <v>54</v>
      </c>
      <c r="F68" s="2" t="s">
        <v>6</v>
      </c>
      <c r="G68" s="25"/>
    </row>
    <row r="69" spans="1:7" ht="39" customHeight="1" x14ac:dyDescent="0.25">
      <c r="A69" s="28" t="s">
        <v>109</v>
      </c>
      <c r="B69" s="45">
        <v>957</v>
      </c>
      <c r="C69" s="2" t="s">
        <v>19</v>
      </c>
      <c r="D69" s="2" t="s">
        <v>26</v>
      </c>
      <c r="E69" s="2" t="s">
        <v>99</v>
      </c>
      <c r="F69" s="2" t="s">
        <v>6</v>
      </c>
      <c r="G69" s="25">
        <f>G70</f>
        <v>3075.71</v>
      </c>
    </row>
    <row r="70" spans="1:7" ht="50.25" customHeight="1" x14ac:dyDescent="0.25">
      <c r="A70" s="28" t="s">
        <v>110</v>
      </c>
      <c r="B70" s="45">
        <v>956</v>
      </c>
      <c r="C70" s="2" t="s">
        <v>19</v>
      </c>
      <c r="D70" s="2" t="s">
        <v>26</v>
      </c>
      <c r="E70" s="2" t="s">
        <v>99</v>
      </c>
      <c r="F70" s="2" t="s">
        <v>6</v>
      </c>
      <c r="G70" s="25">
        <f>G71</f>
        <v>3075.71</v>
      </c>
    </row>
    <row r="71" spans="1:7" ht="70.5" customHeight="1" x14ac:dyDescent="0.25">
      <c r="A71" s="7" t="s">
        <v>127</v>
      </c>
      <c r="B71" s="45">
        <v>956</v>
      </c>
      <c r="C71" s="2" t="s">
        <v>19</v>
      </c>
      <c r="D71" s="2" t="s">
        <v>26</v>
      </c>
      <c r="E71" s="2" t="s">
        <v>99</v>
      </c>
      <c r="F71" s="2" t="s">
        <v>6</v>
      </c>
      <c r="G71" s="25">
        <f>G72</f>
        <v>3075.71</v>
      </c>
    </row>
    <row r="72" spans="1:7" ht="30" x14ac:dyDescent="0.25">
      <c r="A72" s="7" t="s">
        <v>15</v>
      </c>
      <c r="B72" s="45">
        <v>956</v>
      </c>
      <c r="C72" s="2" t="s">
        <v>19</v>
      </c>
      <c r="D72" s="2" t="s">
        <v>26</v>
      </c>
      <c r="E72" s="2" t="s">
        <v>99</v>
      </c>
      <c r="F72" s="2" t="s">
        <v>16</v>
      </c>
      <c r="G72" s="25">
        <f>G73</f>
        <v>3075.71</v>
      </c>
    </row>
    <row r="73" spans="1:7" ht="45" x14ac:dyDescent="0.25">
      <c r="A73" s="11" t="s">
        <v>17</v>
      </c>
      <c r="B73" s="45">
        <v>956</v>
      </c>
      <c r="C73" s="2" t="s">
        <v>19</v>
      </c>
      <c r="D73" s="2" t="s">
        <v>26</v>
      </c>
      <c r="E73" s="2" t="s">
        <v>99</v>
      </c>
      <c r="F73" s="2" t="s">
        <v>18</v>
      </c>
      <c r="G73" s="25">
        <v>3075.71</v>
      </c>
    </row>
    <row r="74" spans="1:7" ht="11.25" hidden="1" customHeight="1" x14ac:dyDescent="0.25">
      <c r="A74" s="7" t="s">
        <v>55</v>
      </c>
      <c r="B74" s="45">
        <v>956</v>
      </c>
      <c r="C74" s="2" t="s">
        <v>19</v>
      </c>
      <c r="D74" s="2" t="s">
        <v>26</v>
      </c>
      <c r="E74" s="2" t="s">
        <v>54</v>
      </c>
      <c r="F74" s="2" t="s">
        <v>6</v>
      </c>
      <c r="G74" s="25">
        <f>G75</f>
        <v>0</v>
      </c>
    </row>
    <row r="75" spans="1:7" ht="17.25" hidden="1" customHeight="1" x14ac:dyDescent="0.25">
      <c r="A75" s="7" t="s">
        <v>15</v>
      </c>
      <c r="B75" s="45">
        <v>956</v>
      </c>
      <c r="C75" s="2" t="s">
        <v>19</v>
      </c>
      <c r="D75" s="2" t="s">
        <v>26</v>
      </c>
      <c r="E75" s="2" t="s">
        <v>54</v>
      </c>
      <c r="F75" s="2" t="s">
        <v>16</v>
      </c>
      <c r="G75" s="25">
        <f>G76</f>
        <v>0</v>
      </c>
    </row>
    <row r="76" spans="1:7" ht="12" hidden="1" customHeight="1" x14ac:dyDescent="0.25">
      <c r="A76" s="11" t="s">
        <v>17</v>
      </c>
      <c r="B76" s="45">
        <v>956</v>
      </c>
      <c r="C76" s="2" t="s">
        <v>19</v>
      </c>
      <c r="D76" s="2" t="s">
        <v>26</v>
      </c>
      <c r="E76" s="2" t="s">
        <v>54</v>
      </c>
      <c r="F76" s="2" t="s">
        <v>18</v>
      </c>
      <c r="G76" s="25"/>
    </row>
    <row r="77" spans="1:7" ht="11.25" hidden="1" customHeight="1" x14ac:dyDescent="0.25">
      <c r="A77" s="11" t="s">
        <v>65</v>
      </c>
      <c r="B77" s="45">
        <v>956</v>
      </c>
      <c r="C77" s="2" t="s">
        <v>19</v>
      </c>
      <c r="D77" s="2" t="s">
        <v>66</v>
      </c>
      <c r="E77" s="2" t="s">
        <v>5</v>
      </c>
      <c r="F77" s="2" t="s">
        <v>6</v>
      </c>
      <c r="G77" s="25">
        <f t="shared" ref="G77:G79" si="3">G78</f>
        <v>0</v>
      </c>
    </row>
    <row r="78" spans="1:7" ht="26.25" hidden="1" customHeight="1" x14ac:dyDescent="0.25">
      <c r="A78" s="11" t="s">
        <v>67</v>
      </c>
      <c r="B78" s="45">
        <v>956</v>
      </c>
      <c r="C78" s="2" t="s">
        <v>19</v>
      </c>
      <c r="D78" s="2" t="s">
        <v>66</v>
      </c>
      <c r="E78" s="2" t="s">
        <v>68</v>
      </c>
      <c r="F78" s="2" t="s">
        <v>6</v>
      </c>
      <c r="G78" s="25">
        <f t="shared" si="3"/>
        <v>0</v>
      </c>
    </row>
    <row r="79" spans="1:7" ht="23.25" hidden="1" customHeight="1" x14ac:dyDescent="0.25">
      <c r="A79" s="7" t="s">
        <v>15</v>
      </c>
      <c r="B79" s="45">
        <v>956</v>
      </c>
      <c r="C79" s="2" t="s">
        <v>19</v>
      </c>
      <c r="D79" s="2" t="s">
        <v>66</v>
      </c>
      <c r="E79" s="2" t="s">
        <v>68</v>
      </c>
      <c r="F79" s="2" t="s">
        <v>16</v>
      </c>
      <c r="G79" s="25">
        <f t="shared" si="3"/>
        <v>0</v>
      </c>
    </row>
    <row r="80" spans="1:7" ht="19.5" hidden="1" customHeight="1" x14ac:dyDescent="0.25">
      <c r="A80" s="11" t="s">
        <v>17</v>
      </c>
      <c r="B80" s="45">
        <v>956</v>
      </c>
      <c r="C80" s="2" t="s">
        <v>19</v>
      </c>
      <c r="D80" s="2" t="s">
        <v>66</v>
      </c>
      <c r="E80" s="2" t="s">
        <v>68</v>
      </c>
      <c r="F80" s="2" t="s">
        <v>18</v>
      </c>
      <c r="G80" s="25"/>
    </row>
    <row r="81" spans="1:7" ht="22.5" hidden="1" customHeight="1" x14ac:dyDescent="0.25">
      <c r="A81" s="5" t="s">
        <v>50</v>
      </c>
      <c r="B81" s="12">
        <v>956</v>
      </c>
      <c r="C81" s="3" t="s">
        <v>29</v>
      </c>
      <c r="D81" s="3" t="s">
        <v>4</v>
      </c>
      <c r="E81" s="3" t="s">
        <v>84</v>
      </c>
      <c r="F81" s="3" t="s">
        <v>6</v>
      </c>
      <c r="G81" s="26">
        <f>G87</f>
        <v>50</v>
      </c>
    </row>
    <row r="82" spans="1:7" ht="17.25" hidden="1" customHeight="1" x14ac:dyDescent="0.25">
      <c r="A82" s="18" t="s">
        <v>56</v>
      </c>
      <c r="B82" s="19" t="s">
        <v>61</v>
      </c>
      <c r="C82" s="20" t="s">
        <v>29</v>
      </c>
      <c r="D82" s="20" t="s">
        <v>8</v>
      </c>
      <c r="E82" s="20" t="s">
        <v>5</v>
      </c>
      <c r="F82" s="20" t="s">
        <v>6</v>
      </c>
      <c r="G82" s="40">
        <f t="shared" ref="G82:G85" si="4">G83</f>
        <v>0</v>
      </c>
    </row>
    <row r="83" spans="1:7" ht="16.5" hidden="1" customHeight="1" x14ac:dyDescent="0.25">
      <c r="A83" s="16" t="s">
        <v>57</v>
      </c>
      <c r="B83" s="15" t="s">
        <v>61</v>
      </c>
      <c r="C83" s="2" t="s">
        <v>29</v>
      </c>
      <c r="D83" s="2" t="s">
        <v>8</v>
      </c>
      <c r="E83" s="2" t="s">
        <v>58</v>
      </c>
      <c r="F83" s="2" t="s">
        <v>6</v>
      </c>
      <c r="G83" s="41">
        <f t="shared" si="4"/>
        <v>0</v>
      </c>
    </row>
    <row r="84" spans="1:7" ht="18" hidden="1" customHeight="1" x14ac:dyDescent="0.25">
      <c r="A84" s="16" t="s">
        <v>59</v>
      </c>
      <c r="B84" s="15" t="s">
        <v>61</v>
      </c>
      <c r="C84" s="2" t="s">
        <v>29</v>
      </c>
      <c r="D84" s="2" t="s">
        <v>8</v>
      </c>
      <c r="E84" s="2" t="s">
        <v>60</v>
      </c>
      <c r="F84" s="2" t="s">
        <v>6</v>
      </c>
      <c r="G84" s="41">
        <f t="shared" si="4"/>
        <v>0</v>
      </c>
    </row>
    <row r="85" spans="1:7" ht="21.75" hidden="1" customHeight="1" x14ac:dyDescent="0.25">
      <c r="A85" s="14" t="s">
        <v>15</v>
      </c>
      <c r="B85" s="15" t="s">
        <v>61</v>
      </c>
      <c r="C85" s="2" t="s">
        <v>29</v>
      </c>
      <c r="D85" s="2" t="s">
        <v>8</v>
      </c>
      <c r="E85" s="2" t="s">
        <v>60</v>
      </c>
      <c r="F85" s="2" t="s">
        <v>16</v>
      </c>
      <c r="G85" s="41">
        <f t="shared" si="4"/>
        <v>0</v>
      </c>
    </row>
    <row r="86" spans="1:7" ht="12" hidden="1" customHeight="1" x14ac:dyDescent="0.25">
      <c r="A86" s="17" t="s">
        <v>17</v>
      </c>
      <c r="B86" s="15" t="s">
        <v>61</v>
      </c>
      <c r="C86" s="2" t="s">
        <v>29</v>
      </c>
      <c r="D86" s="2" t="s">
        <v>8</v>
      </c>
      <c r="E86" s="2" t="s">
        <v>60</v>
      </c>
      <c r="F86" s="2" t="s">
        <v>18</v>
      </c>
      <c r="G86" s="41"/>
    </row>
    <row r="87" spans="1:7" ht="16.5" x14ac:dyDescent="0.25">
      <c r="A87" s="13" t="s">
        <v>42</v>
      </c>
      <c r="B87" s="12">
        <v>956</v>
      </c>
      <c r="C87" s="3" t="s">
        <v>29</v>
      </c>
      <c r="D87" s="3" t="s">
        <v>14</v>
      </c>
      <c r="E87" s="3" t="s">
        <v>84</v>
      </c>
      <c r="F87" s="3" t="s">
        <v>6</v>
      </c>
      <c r="G87" s="26">
        <f>G88</f>
        <v>50</v>
      </c>
    </row>
    <row r="88" spans="1:7" ht="30" hidden="1" customHeight="1" x14ac:dyDescent="0.25">
      <c r="A88" s="35" t="s">
        <v>113</v>
      </c>
      <c r="B88" s="45"/>
      <c r="C88" s="2" t="s">
        <v>29</v>
      </c>
      <c r="D88" s="2" t="s">
        <v>14</v>
      </c>
      <c r="E88" s="2" t="s">
        <v>114</v>
      </c>
      <c r="F88" s="2" t="s">
        <v>6</v>
      </c>
      <c r="G88" s="25">
        <f>G89+G92</f>
        <v>50</v>
      </c>
    </row>
    <row r="89" spans="1:7" ht="90" hidden="1" customHeight="1" x14ac:dyDescent="0.25">
      <c r="A89" s="35" t="s">
        <v>115</v>
      </c>
      <c r="B89" s="45"/>
      <c r="C89" s="2" t="s">
        <v>29</v>
      </c>
      <c r="D89" s="2" t="s">
        <v>14</v>
      </c>
      <c r="E89" s="2" t="s">
        <v>116</v>
      </c>
      <c r="F89" s="2" t="s">
        <v>6</v>
      </c>
      <c r="G89" s="25">
        <f>G90</f>
        <v>0</v>
      </c>
    </row>
    <row r="90" spans="1:7" ht="30" hidden="1" customHeight="1" x14ac:dyDescent="0.25">
      <c r="A90" s="38" t="s">
        <v>15</v>
      </c>
      <c r="B90" s="45"/>
      <c r="C90" s="2" t="s">
        <v>29</v>
      </c>
      <c r="D90" s="2" t="s">
        <v>14</v>
      </c>
      <c r="E90" s="2" t="s">
        <v>116</v>
      </c>
      <c r="F90" s="2" t="s">
        <v>16</v>
      </c>
      <c r="G90" s="25">
        <f>G91</f>
        <v>0</v>
      </c>
    </row>
    <row r="91" spans="1:7" ht="45" hidden="1" customHeight="1" x14ac:dyDescent="0.25">
      <c r="A91" s="39" t="s">
        <v>17</v>
      </c>
      <c r="B91" s="45"/>
      <c r="C91" s="2" t="s">
        <v>29</v>
      </c>
      <c r="D91" s="2" t="s">
        <v>14</v>
      </c>
      <c r="E91" s="2" t="s">
        <v>116</v>
      </c>
      <c r="F91" s="2" t="s">
        <v>18</v>
      </c>
      <c r="G91" s="25">
        <v>0</v>
      </c>
    </row>
    <row r="92" spans="1:7" ht="36" customHeight="1" x14ac:dyDescent="0.25">
      <c r="A92" s="35" t="s">
        <v>117</v>
      </c>
      <c r="B92" s="45"/>
      <c r="C92" s="2" t="s">
        <v>29</v>
      </c>
      <c r="D92" s="2" t="s">
        <v>14</v>
      </c>
      <c r="E92" s="2" t="s">
        <v>79</v>
      </c>
      <c r="F92" s="2" t="s">
        <v>6</v>
      </c>
      <c r="G92" s="25">
        <f>G93</f>
        <v>50</v>
      </c>
    </row>
    <row r="93" spans="1:7" ht="43.5" customHeight="1" x14ac:dyDescent="0.25">
      <c r="A93" s="28" t="s">
        <v>41</v>
      </c>
      <c r="B93" s="45"/>
      <c r="C93" s="2" t="s">
        <v>29</v>
      </c>
      <c r="D93" s="2" t="s">
        <v>14</v>
      </c>
      <c r="E93" s="2" t="s">
        <v>111</v>
      </c>
      <c r="F93" s="2" t="s">
        <v>6</v>
      </c>
      <c r="G93" s="25">
        <f>G94</f>
        <v>50</v>
      </c>
    </row>
    <row r="94" spans="1:7" ht="30" x14ac:dyDescent="0.25">
      <c r="A94" s="36" t="s">
        <v>15</v>
      </c>
      <c r="B94" s="45"/>
      <c r="C94" s="2" t="s">
        <v>29</v>
      </c>
      <c r="D94" s="2" t="s">
        <v>14</v>
      </c>
      <c r="E94" s="2" t="s">
        <v>111</v>
      </c>
      <c r="F94" s="2" t="s">
        <v>16</v>
      </c>
      <c r="G94" s="25">
        <f>G95</f>
        <v>50</v>
      </c>
    </row>
    <row r="95" spans="1:7" ht="45" x14ac:dyDescent="0.25">
      <c r="A95" s="37" t="s">
        <v>17</v>
      </c>
      <c r="B95" s="45"/>
      <c r="C95" s="2" t="s">
        <v>29</v>
      </c>
      <c r="D95" s="2" t="s">
        <v>14</v>
      </c>
      <c r="E95" s="2" t="s">
        <v>111</v>
      </c>
      <c r="F95" s="2" t="s">
        <v>18</v>
      </c>
      <c r="G95" s="25">
        <v>50</v>
      </c>
    </row>
    <row r="96" spans="1:7" ht="16.5" hidden="1" customHeight="1" x14ac:dyDescent="0.25">
      <c r="A96" s="7" t="s">
        <v>15</v>
      </c>
      <c r="B96" s="45">
        <v>956</v>
      </c>
      <c r="C96" s="2" t="s">
        <v>29</v>
      </c>
      <c r="D96" s="2" t="s">
        <v>14</v>
      </c>
      <c r="E96" s="2" t="s">
        <v>43</v>
      </c>
      <c r="F96" s="2" t="s">
        <v>16</v>
      </c>
      <c r="G96" s="25">
        <f>G97</f>
        <v>0</v>
      </c>
    </row>
    <row r="97" spans="1:7" ht="16.5" hidden="1" customHeight="1" x14ac:dyDescent="0.25">
      <c r="A97" s="11" t="s">
        <v>17</v>
      </c>
      <c r="B97" s="45">
        <v>956</v>
      </c>
      <c r="C97" s="2" t="s">
        <v>29</v>
      </c>
      <c r="D97" s="2" t="s">
        <v>14</v>
      </c>
      <c r="E97" s="2" t="s">
        <v>43</v>
      </c>
      <c r="F97" s="2" t="s">
        <v>18</v>
      </c>
      <c r="G97" s="25"/>
    </row>
    <row r="98" spans="1:7" ht="36.75" hidden="1" customHeight="1" x14ac:dyDescent="0.25">
      <c r="A98" s="11" t="s">
        <v>62</v>
      </c>
      <c r="B98" s="45">
        <v>956</v>
      </c>
      <c r="C98" s="2" t="s">
        <v>29</v>
      </c>
      <c r="D98" s="2" t="s">
        <v>14</v>
      </c>
      <c r="E98" s="2" t="s">
        <v>63</v>
      </c>
      <c r="F98" s="2" t="s">
        <v>6</v>
      </c>
      <c r="G98" s="25"/>
    </row>
    <row r="99" spans="1:7" ht="16.5" hidden="1" customHeight="1" x14ac:dyDescent="0.25">
      <c r="A99" s="7" t="s">
        <v>15</v>
      </c>
      <c r="B99" s="45">
        <v>956</v>
      </c>
      <c r="C99" s="2" t="s">
        <v>29</v>
      </c>
      <c r="D99" s="2" t="s">
        <v>14</v>
      </c>
      <c r="E99" s="2" t="s">
        <v>63</v>
      </c>
      <c r="F99" s="2" t="s">
        <v>16</v>
      </c>
      <c r="G99" s="25"/>
    </row>
    <row r="100" spans="1:7" ht="45" hidden="1" customHeight="1" x14ac:dyDescent="0.25">
      <c r="A100" s="11" t="s">
        <v>17</v>
      </c>
      <c r="B100" s="45">
        <v>956</v>
      </c>
      <c r="C100" s="2" t="s">
        <v>29</v>
      </c>
      <c r="D100" s="2" t="s">
        <v>14</v>
      </c>
      <c r="E100" s="2" t="s">
        <v>63</v>
      </c>
      <c r="F100" s="2" t="s">
        <v>18</v>
      </c>
      <c r="G100" s="25"/>
    </row>
    <row r="101" spans="1:7" ht="29.25" hidden="1" customHeight="1" x14ac:dyDescent="0.25">
      <c r="A101" s="24" t="s">
        <v>69</v>
      </c>
      <c r="B101" s="45">
        <v>956</v>
      </c>
      <c r="C101" s="3" t="s">
        <v>30</v>
      </c>
      <c r="D101" s="3" t="s">
        <v>4</v>
      </c>
      <c r="E101" s="3" t="s">
        <v>84</v>
      </c>
      <c r="F101" s="3" t="s">
        <v>6</v>
      </c>
      <c r="G101" s="26">
        <f t="shared" ref="G101:G104" si="5">G102</f>
        <v>0</v>
      </c>
    </row>
    <row r="102" spans="1:7" ht="34.5" hidden="1" customHeight="1" x14ac:dyDescent="0.25">
      <c r="A102" s="23" t="s">
        <v>70</v>
      </c>
      <c r="B102" s="45">
        <v>956</v>
      </c>
      <c r="C102" s="2" t="s">
        <v>30</v>
      </c>
      <c r="D102" s="2" t="s">
        <v>30</v>
      </c>
      <c r="E102" s="2" t="s">
        <v>84</v>
      </c>
      <c r="F102" s="2" t="s">
        <v>6</v>
      </c>
      <c r="G102" s="25">
        <f t="shared" si="5"/>
        <v>0</v>
      </c>
    </row>
    <row r="103" spans="1:7" ht="24" hidden="1" customHeight="1" x14ac:dyDescent="0.25">
      <c r="A103" s="21" t="s">
        <v>71</v>
      </c>
      <c r="B103" s="45">
        <v>956</v>
      </c>
      <c r="C103" s="2" t="s">
        <v>30</v>
      </c>
      <c r="D103" s="2" t="s">
        <v>30</v>
      </c>
      <c r="E103" s="2" t="s">
        <v>89</v>
      </c>
      <c r="F103" s="2" t="s">
        <v>6</v>
      </c>
      <c r="G103" s="25">
        <f t="shared" si="5"/>
        <v>0</v>
      </c>
    </row>
    <row r="104" spans="1:7" ht="17.25" hidden="1" customHeight="1" x14ac:dyDescent="0.25">
      <c r="A104" s="7" t="s">
        <v>15</v>
      </c>
      <c r="B104" s="45">
        <v>956</v>
      </c>
      <c r="C104" s="2" t="s">
        <v>30</v>
      </c>
      <c r="D104" s="2" t="s">
        <v>30</v>
      </c>
      <c r="E104" s="2" t="s">
        <v>89</v>
      </c>
      <c r="F104" s="2" t="s">
        <v>16</v>
      </c>
      <c r="G104" s="25">
        <f t="shared" si="5"/>
        <v>0</v>
      </c>
    </row>
    <row r="105" spans="1:7" ht="45" hidden="1" customHeight="1" x14ac:dyDescent="0.25">
      <c r="A105" s="11" t="s">
        <v>17</v>
      </c>
      <c r="B105" s="45">
        <v>956</v>
      </c>
      <c r="C105" s="2" t="s">
        <v>30</v>
      </c>
      <c r="D105" s="2" t="s">
        <v>30</v>
      </c>
      <c r="E105" s="2" t="s">
        <v>89</v>
      </c>
      <c r="F105" s="2" t="s">
        <v>18</v>
      </c>
      <c r="G105" s="25"/>
    </row>
    <row r="106" spans="1:7" ht="16.5" x14ac:dyDescent="0.25">
      <c r="A106" s="5" t="s">
        <v>51</v>
      </c>
      <c r="B106" s="45">
        <v>956</v>
      </c>
      <c r="C106" s="3" t="s">
        <v>27</v>
      </c>
      <c r="D106" s="3" t="s">
        <v>4</v>
      </c>
      <c r="E106" s="3" t="s">
        <v>84</v>
      </c>
      <c r="F106" s="3" t="s">
        <v>6</v>
      </c>
      <c r="G106" s="26">
        <f>G107</f>
        <v>3190.7359999999999</v>
      </c>
    </row>
    <row r="107" spans="1:7" ht="16.5" x14ac:dyDescent="0.25">
      <c r="A107" s="5" t="s">
        <v>31</v>
      </c>
      <c r="B107" s="12">
        <v>956</v>
      </c>
      <c r="C107" s="3" t="s">
        <v>27</v>
      </c>
      <c r="D107" s="3" t="s">
        <v>3</v>
      </c>
      <c r="E107" s="3" t="s">
        <v>84</v>
      </c>
      <c r="F107" s="3" t="s">
        <v>6</v>
      </c>
      <c r="G107" s="26">
        <f>G108+G118</f>
        <v>3190.7359999999999</v>
      </c>
    </row>
    <row r="108" spans="1:7" ht="47.25" x14ac:dyDescent="0.25">
      <c r="A108" s="13" t="s">
        <v>44</v>
      </c>
      <c r="B108" s="12">
        <v>956</v>
      </c>
      <c r="C108" s="3" t="s">
        <v>27</v>
      </c>
      <c r="D108" s="3" t="s">
        <v>3</v>
      </c>
      <c r="E108" s="2" t="s">
        <v>97</v>
      </c>
      <c r="F108" s="3" t="s">
        <v>6</v>
      </c>
      <c r="G108" s="26">
        <f t="shared" ref="G108" si="6">G109</f>
        <v>3190.7359999999999</v>
      </c>
    </row>
    <row r="109" spans="1:7" ht="51.75" customHeight="1" x14ac:dyDescent="0.25">
      <c r="A109" s="10" t="s">
        <v>45</v>
      </c>
      <c r="B109" s="45">
        <v>956</v>
      </c>
      <c r="C109" s="2" t="s">
        <v>27</v>
      </c>
      <c r="D109" s="2" t="s">
        <v>3</v>
      </c>
      <c r="E109" s="2" t="s">
        <v>97</v>
      </c>
      <c r="F109" s="2" t="s">
        <v>6</v>
      </c>
      <c r="G109" s="25">
        <f>G110+G112+G114+G116</f>
        <v>3190.7359999999999</v>
      </c>
    </row>
    <row r="110" spans="1:7" ht="0.75" customHeight="1" x14ac:dyDescent="0.25">
      <c r="A110" s="7" t="s">
        <v>10</v>
      </c>
      <c r="B110" s="45">
        <v>956</v>
      </c>
      <c r="C110" s="2" t="s">
        <v>27</v>
      </c>
      <c r="D110" s="2" t="s">
        <v>3</v>
      </c>
      <c r="E110" s="2" t="s">
        <v>88</v>
      </c>
      <c r="F110" s="2" t="s">
        <v>11</v>
      </c>
      <c r="G110" s="25">
        <f>G111</f>
        <v>0</v>
      </c>
    </row>
    <row r="111" spans="1:7" ht="34.5" hidden="1" customHeight="1" x14ac:dyDescent="0.25">
      <c r="A111" s="7" t="s">
        <v>12</v>
      </c>
      <c r="B111" s="45">
        <v>956</v>
      </c>
      <c r="C111" s="2" t="s">
        <v>27</v>
      </c>
      <c r="D111" s="2" t="s">
        <v>3</v>
      </c>
      <c r="E111" s="2" t="s">
        <v>88</v>
      </c>
      <c r="F111" s="2" t="s">
        <v>13</v>
      </c>
      <c r="G111" s="25"/>
    </row>
    <row r="112" spans="1:7" ht="30" x14ac:dyDescent="0.25">
      <c r="A112" s="7" t="s">
        <v>15</v>
      </c>
      <c r="B112" s="45">
        <v>956</v>
      </c>
      <c r="C112" s="2" t="s">
        <v>27</v>
      </c>
      <c r="D112" s="2" t="s">
        <v>3</v>
      </c>
      <c r="E112" s="2" t="s">
        <v>97</v>
      </c>
      <c r="F112" s="2" t="s">
        <v>16</v>
      </c>
      <c r="G112" s="25">
        <f>G113</f>
        <v>1361.2370000000001</v>
      </c>
    </row>
    <row r="113" spans="1:7" ht="45" x14ac:dyDescent="0.25">
      <c r="A113" s="7" t="s">
        <v>17</v>
      </c>
      <c r="B113" s="45">
        <v>956</v>
      </c>
      <c r="C113" s="2" t="s">
        <v>27</v>
      </c>
      <c r="D113" s="2" t="s">
        <v>3</v>
      </c>
      <c r="E113" s="2" t="s">
        <v>97</v>
      </c>
      <c r="F113" s="2" t="s">
        <v>18</v>
      </c>
      <c r="G113" s="25">
        <v>1361.2370000000001</v>
      </c>
    </row>
    <row r="114" spans="1:7" ht="23.25" customHeight="1" x14ac:dyDescent="0.25">
      <c r="A114" s="7" t="s">
        <v>20</v>
      </c>
      <c r="B114" s="45">
        <v>956</v>
      </c>
      <c r="C114" s="2" t="s">
        <v>27</v>
      </c>
      <c r="D114" s="2" t="s">
        <v>3</v>
      </c>
      <c r="E114" s="2" t="s">
        <v>97</v>
      </c>
      <c r="F114" s="2" t="s">
        <v>21</v>
      </c>
      <c r="G114" s="25">
        <f>G115</f>
        <v>6.5579999999999998</v>
      </c>
    </row>
    <row r="115" spans="1:7" ht="23.25" customHeight="1" x14ac:dyDescent="0.25">
      <c r="A115" s="8" t="s">
        <v>22</v>
      </c>
      <c r="B115" s="45">
        <v>956</v>
      </c>
      <c r="C115" s="2" t="s">
        <v>27</v>
      </c>
      <c r="D115" s="2" t="s">
        <v>3</v>
      </c>
      <c r="E115" s="2" t="s">
        <v>97</v>
      </c>
      <c r="F115" s="2" t="s">
        <v>23</v>
      </c>
      <c r="G115" s="25">
        <v>6.5579999999999998</v>
      </c>
    </row>
    <row r="116" spans="1:7" ht="23.25" customHeight="1" x14ac:dyDescent="0.25">
      <c r="A116" s="7" t="s">
        <v>96</v>
      </c>
      <c r="B116" s="45"/>
      <c r="C116" s="2" t="s">
        <v>27</v>
      </c>
      <c r="D116" s="2" t="s">
        <v>3</v>
      </c>
      <c r="E116" s="2" t="s">
        <v>97</v>
      </c>
      <c r="F116" s="2" t="s">
        <v>95</v>
      </c>
      <c r="G116" s="25">
        <v>1822.941</v>
      </c>
    </row>
    <row r="117" spans="1:7" ht="22.5" customHeight="1" x14ac:dyDescent="0.25">
      <c r="A117" s="7" t="s">
        <v>0</v>
      </c>
      <c r="B117" s="45"/>
      <c r="C117" s="2" t="s">
        <v>27</v>
      </c>
      <c r="D117" s="2" t="s">
        <v>3</v>
      </c>
      <c r="E117" s="2" t="s">
        <v>97</v>
      </c>
      <c r="F117" s="2" t="s">
        <v>94</v>
      </c>
      <c r="G117" s="25">
        <v>1418.3440000000001</v>
      </c>
    </row>
    <row r="118" spans="1:7" ht="47.25" hidden="1" customHeight="1" x14ac:dyDescent="0.25">
      <c r="A118" s="28" t="s">
        <v>109</v>
      </c>
      <c r="B118" s="45"/>
      <c r="C118" s="2" t="s">
        <v>27</v>
      </c>
      <c r="D118" s="2" t="s">
        <v>3</v>
      </c>
      <c r="E118" s="2" t="s">
        <v>120</v>
      </c>
      <c r="F118" s="2" t="s">
        <v>6</v>
      </c>
      <c r="G118" s="25">
        <f>G119</f>
        <v>0</v>
      </c>
    </row>
    <row r="119" spans="1:7" ht="47.25" hidden="1" customHeight="1" x14ac:dyDescent="0.25">
      <c r="A119" s="28" t="s">
        <v>110</v>
      </c>
      <c r="B119" s="45"/>
      <c r="C119" s="2" t="s">
        <v>27</v>
      </c>
      <c r="D119" s="2" t="s">
        <v>3</v>
      </c>
      <c r="E119" s="2" t="s">
        <v>121</v>
      </c>
      <c r="F119" s="2" t="s">
        <v>6</v>
      </c>
      <c r="G119" s="25">
        <f>G120</f>
        <v>0</v>
      </c>
    </row>
    <row r="120" spans="1:7" ht="60" hidden="1" customHeight="1" x14ac:dyDescent="0.25">
      <c r="A120" s="7" t="s">
        <v>118</v>
      </c>
      <c r="B120" s="45"/>
      <c r="C120" s="2" t="s">
        <v>27</v>
      </c>
      <c r="D120" s="2" t="s">
        <v>3</v>
      </c>
      <c r="E120" s="2" t="s">
        <v>119</v>
      </c>
      <c r="F120" s="2" t="s">
        <v>6</v>
      </c>
      <c r="G120" s="25">
        <f>G121</f>
        <v>0</v>
      </c>
    </row>
    <row r="121" spans="1:7" ht="30" hidden="1" customHeight="1" x14ac:dyDescent="0.25">
      <c r="A121" s="7" t="s">
        <v>15</v>
      </c>
      <c r="B121" s="45"/>
      <c r="C121" s="2" t="s">
        <v>27</v>
      </c>
      <c r="D121" s="2" t="s">
        <v>3</v>
      </c>
      <c r="E121" s="2" t="s">
        <v>119</v>
      </c>
      <c r="F121" s="2" t="s">
        <v>16</v>
      </c>
      <c r="G121" s="25">
        <f>G122</f>
        <v>0</v>
      </c>
    </row>
    <row r="122" spans="1:7" ht="45" hidden="1" customHeight="1" x14ac:dyDescent="0.25">
      <c r="A122" s="7" t="s">
        <v>17</v>
      </c>
      <c r="B122" s="45"/>
      <c r="C122" s="2" t="s">
        <v>27</v>
      </c>
      <c r="D122" s="2" t="s">
        <v>3</v>
      </c>
      <c r="E122" s="2" t="s">
        <v>119</v>
      </c>
      <c r="F122" s="2" t="s">
        <v>18</v>
      </c>
      <c r="G122" s="25">
        <v>0</v>
      </c>
    </row>
    <row r="123" spans="1:7" ht="16.5" x14ac:dyDescent="0.25">
      <c r="A123" s="9" t="s">
        <v>72</v>
      </c>
      <c r="B123" s="12">
        <v>956</v>
      </c>
      <c r="C123" s="3" t="s">
        <v>73</v>
      </c>
      <c r="D123" s="3" t="s">
        <v>4</v>
      </c>
      <c r="E123" s="3" t="s">
        <v>84</v>
      </c>
      <c r="F123" s="3" t="s">
        <v>6</v>
      </c>
      <c r="G123" s="26">
        <f t="shared" ref="G123:G127" si="7">G124</f>
        <v>21.895</v>
      </c>
    </row>
    <row r="124" spans="1:7" ht="16.5" x14ac:dyDescent="0.25">
      <c r="A124" s="7" t="s">
        <v>74</v>
      </c>
      <c r="B124" s="45">
        <v>956</v>
      </c>
      <c r="C124" s="2" t="s">
        <v>73</v>
      </c>
      <c r="D124" s="2" t="s">
        <v>8</v>
      </c>
      <c r="E124" s="2" t="s">
        <v>84</v>
      </c>
      <c r="F124" s="2" t="s">
        <v>6</v>
      </c>
      <c r="G124" s="25">
        <f t="shared" si="7"/>
        <v>21.895</v>
      </c>
    </row>
    <row r="125" spans="1:7" ht="43.5" customHeight="1" x14ac:dyDescent="0.25">
      <c r="A125" s="7" t="s">
        <v>75</v>
      </c>
      <c r="B125" s="45">
        <v>956</v>
      </c>
      <c r="C125" s="2" t="s">
        <v>73</v>
      </c>
      <c r="D125" s="2" t="s">
        <v>8</v>
      </c>
      <c r="E125" s="2" t="s">
        <v>98</v>
      </c>
      <c r="F125" s="2" t="s">
        <v>6</v>
      </c>
      <c r="G125" s="25">
        <f t="shared" si="7"/>
        <v>21.895</v>
      </c>
    </row>
    <row r="126" spans="1:7" ht="0.75" hidden="1" customHeight="1" x14ac:dyDescent="0.25">
      <c r="A126" s="7" t="s">
        <v>76</v>
      </c>
      <c r="B126" s="45">
        <v>956</v>
      </c>
      <c r="C126" s="2" t="s">
        <v>73</v>
      </c>
      <c r="D126" s="2" t="s">
        <v>8</v>
      </c>
      <c r="E126" s="2" t="s">
        <v>90</v>
      </c>
      <c r="F126" s="2" t="s">
        <v>6</v>
      </c>
      <c r="G126" s="25">
        <f t="shared" si="7"/>
        <v>21.895</v>
      </c>
    </row>
    <row r="127" spans="1:7" ht="33" hidden="1" customHeight="1" x14ac:dyDescent="0.25">
      <c r="A127" s="7" t="s">
        <v>15</v>
      </c>
      <c r="B127" s="45">
        <v>956</v>
      </c>
      <c r="C127" s="2" t="s">
        <v>73</v>
      </c>
      <c r="D127" s="2" t="s">
        <v>8</v>
      </c>
      <c r="E127" s="2" t="s">
        <v>90</v>
      </c>
      <c r="F127" s="2" t="s">
        <v>16</v>
      </c>
      <c r="G127" s="25">
        <f t="shared" si="7"/>
        <v>21.895</v>
      </c>
    </row>
    <row r="128" spans="1:7" ht="60" customHeight="1" x14ac:dyDescent="0.25">
      <c r="A128" s="7" t="s">
        <v>17</v>
      </c>
      <c r="B128" s="45">
        <v>956</v>
      </c>
      <c r="C128" s="2" t="s">
        <v>73</v>
      </c>
      <c r="D128" s="2" t="s">
        <v>8</v>
      </c>
      <c r="E128" s="2" t="s">
        <v>98</v>
      </c>
      <c r="F128" s="2" t="s">
        <v>18</v>
      </c>
      <c r="G128" s="25">
        <v>21.895</v>
      </c>
    </row>
    <row r="129" spans="1:7" ht="17.25" thickBot="1" x14ac:dyDescent="0.3">
      <c r="A129" s="47" t="s">
        <v>35</v>
      </c>
      <c r="B129" s="48"/>
      <c r="C129" s="48"/>
      <c r="D129" s="48"/>
      <c r="E129" s="48"/>
      <c r="F129" s="49"/>
      <c r="G129" s="42">
        <f>G10+G48+G57+G66+G87+G101+G106+G123</f>
        <v>9104.1980000000003</v>
      </c>
    </row>
  </sheetData>
  <mergeCells count="11">
    <mergeCell ref="E1:G1"/>
    <mergeCell ref="A129:F129"/>
    <mergeCell ref="A3:G3"/>
    <mergeCell ref="A7:A8"/>
    <mergeCell ref="B7:B8"/>
    <mergeCell ref="C7:C8"/>
    <mergeCell ref="D7:D8"/>
    <mergeCell ref="E7:E8"/>
    <mergeCell ref="F7:F8"/>
    <mergeCell ref="G7:G8"/>
    <mergeCell ref="F2:G2"/>
  </mergeCells>
  <pageMargins left="1.07" right="0.48" top="0.75" bottom="0.75" header="0.3" footer="0.3"/>
  <pageSetup paperSize="9"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4377A-DBEA-41E5-923D-62A4BF6A112E}">
  <sheetPr>
    <pageSetUpPr fitToPage="1"/>
  </sheetPr>
  <dimension ref="A1:G129"/>
  <sheetViews>
    <sheetView workbookViewId="0">
      <selection activeCell="A7" sqref="A7:G129"/>
    </sheetView>
  </sheetViews>
  <sheetFormatPr defaultRowHeight="15" x14ac:dyDescent="0.25"/>
  <cols>
    <col min="1" max="1" width="40" style="1" customWidth="1"/>
    <col min="2" max="2" width="6.42578125" style="1" customWidth="1"/>
    <col min="3" max="4" width="12.42578125" style="1" customWidth="1"/>
    <col min="5" max="5" width="12.5703125" style="1" customWidth="1"/>
    <col min="6" max="6" width="5.7109375" style="1" customWidth="1"/>
    <col min="7" max="7" width="13.85546875" style="1" customWidth="1"/>
    <col min="8" max="16384" width="9.140625" style="1"/>
  </cols>
  <sheetData>
    <row r="1" spans="1:7" ht="115.5" customHeight="1" x14ac:dyDescent="0.25">
      <c r="E1" s="46" t="s">
        <v>225</v>
      </c>
      <c r="F1" s="46"/>
      <c r="G1" s="46"/>
    </row>
    <row r="2" spans="1:7" x14ac:dyDescent="0.25">
      <c r="F2" s="59" t="str">
        <f>'5'!F2:G2</f>
        <v>85 от 26.09.2022 г.</v>
      </c>
      <c r="G2" s="59"/>
    </row>
    <row r="3" spans="1:7" ht="81" customHeight="1" x14ac:dyDescent="0.25">
      <c r="A3" s="50" t="s">
        <v>124</v>
      </c>
      <c r="B3" s="50"/>
      <c r="C3" s="50"/>
      <c r="D3" s="50"/>
      <c r="E3" s="50"/>
      <c r="F3" s="50"/>
      <c r="G3" s="50"/>
    </row>
    <row r="6" spans="1:7" ht="15.75" thickBot="1" x14ac:dyDescent="0.3">
      <c r="G6" s="1" t="s">
        <v>131</v>
      </c>
    </row>
    <row r="7" spans="1:7" ht="15" customHeight="1" x14ac:dyDescent="0.25">
      <c r="A7" s="51" t="s">
        <v>1</v>
      </c>
      <c r="B7" s="53" t="s">
        <v>32</v>
      </c>
      <c r="C7" s="55" t="s">
        <v>46</v>
      </c>
      <c r="D7" s="55" t="s">
        <v>47</v>
      </c>
      <c r="E7" s="53" t="s">
        <v>2</v>
      </c>
      <c r="F7" s="53" t="s">
        <v>33</v>
      </c>
      <c r="G7" s="57" t="s">
        <v>125</v>
      </c>
    </row>
    <row r="8" spans="1:7" ht="18" customHeight="1" x14ac:dyDescent="0.25">
      <c r="A8" s="52"/>
      <c r="B8" s="54"/>
      <c r="C8" s="56"/>
      <c r="D8" s="56"/>
      <c r="E8" s="54"/>
      <c r="F8" s="54"/>
      <c r="G8" s="58"/>
    </row>
    <row r="9" spans="1:7" ht="28.5" x14ac:dyDescent="0.25">
      <c r="A9" s="5" t="s">
        <v>53</v>
      </c>
      <c r="B9" s="12">
        <v>956</v>
      </c>
      <c r="C9" s="4" t="s">
        <v>4</v>
      </c>
      <c r="D9" s="4" t="s">
        <v>4</v>
      </c>
      <c r="E9" s="4" t="s">
        <v>84</v>
      </c>
      <c r="F9" s="4" t="s">
        <v>6</v>
      </c>
      <c r="G9" s="26">
        <f>G129</f>
        <v>9104.1980000000003</v>
      </c>
    </row>
    <row r="10" spans="1:7" ht="16.5" x14ac:dyDescent="0.25">
      <c r="A10" s="5" t="s">
        <v>34</v>
      </c>
      <c r="B10" s="44">
        <v>956</v>
      </c>
      <c r="C10" s="4" t="s">
        <v>3</v>
      </c>
      <c r="D10" s="4" t="s">
        <v>4</v>
      </c>
      <c r="E10" s="4" t="s">
        <v>84</v>
      </c>
      <c r="F10" s="4" t="s">
        <v>6</v>
      </c>
      <c r="G10" s="26">
        <f>G11+G32+G40</f>
        <v>2495.0190000000002</v>
      </c>
    </row>
    <row r="11" spans="1:7" ht="28.5" x14ac:dyDescent="0.25">
      <c r="A11" s="5" t="s">
        <v>105</v>
      </c>
      <c r="B11" s="44"/>
      <c r="C11" s="4" t="s">
        <v>3</v>
      </c>
      <c r="D11" s="4" t="s">
        <v>4</v>
      </c>
      <c r="E11" s="4" t="s">
        <v>84</v>
      </c>
      <c r="F11" s="4" t="s">
        <v>6</v>
      </c>
      <c r="G11" s="26">
        <f>G12+G18</f>
        <v>2420.0190000000002</v>
      </c>
    </row>
    <row r="12" spans="1:7" ht="57" x14ac:dyDescent="0.25">
      <c r="A12" s="5" t="s">
        <v>7</v>
      </c>
      <c r="B12" s="12">
        <v>956</v>
      </c>
      <c r="C12" s="3" t="s">
        <v>3</v>
      </c>
      <c r="D12" s="3" t="s">
        <v>8</v>
      </c>
      <c r="E12" s="3" t="s">
        <v>84</v>
      </c>
      <c r="F12" s="3" t="s">
        <v>6</v>
      </c>
      <c r="G12" s="26">
        <f>G13</f>
        <v>851.71199999999999</v>
      </c>
    </row>
    <row r="13" spans="1:7" ht="47.25" x14ac:dyDescent="0.25">
      <c r="A13" s="28" t="s">
        <v>40</v>
      </c>
      <c r="B13" s="44">
        <v>956</v>
      </c>
      <c r="C13" s="2" t="s">
        <v>3</v>
      </c>
      <c r="D13" s="2" t="s">
        <v>8</v>
      </c>
      <c r="E13" s="30" t="s">
        <v>79</v>
      </c>
      <c r="F13" s="2" t="s">
        <v>6</v>
      </c>
      <c r="G13" s="25">
        <f>G15</f>
        <v>851.71199999999999</v>
      </c>
    </row>
    <row r="14" spans="1:7" ht="47.25" x14ac:dyDescent="0.25">
      <c r="A14" s="28" t="s">
        <v>41</v>
      </c>
      <c r="B14" s="44">
        <v>956</v>
      </c>
      <c r="C14" s="2" t="s">
        <v>3</v>
      </c>
      <c r="D14" s="2" t="s">
        <v>8</v>
      </c>
      <c r="E14" s="33" t="s">
        <v>83</v>
      </c>
      <c r="F14" s="2" t="s">
        <v>6</v>
      </c>
      <c r="G14" s="25">
        <f t="shared" ref="G14:G16" si="0">G15</f>
        <v>851.71199999999999</v>
      </c>
    </row>
    <row r="15" spans="1:7" ht="16.5" x14ac:dyDescent="0.25">
      <c r="A15" s="6" t="s">
        <v>9</v>
      </c>
      <c r="B15" s="44">
        <v>956</v>
      </c>
      <c r="C15" s="2" t="s">
        <v>3</v>
      </c>
      <c r="D15" s="2" t="s">
        <v>8</v>
      </c>
      <c r="E15" s="30" t="s">
        <v>87</v>
      </c>
      <c r="F15" s="2" t="s">
        <v>6</v>
      </c>
      <c r="G15" s="25">
        <f t="shared" si="0"/>
        <v>851.71199999999999</v>
      </c>
    </row>
    <row r="16" spans="1:7" ht="90" x14ac:dyDescent="0.25">
      <c r="A16" s="7" t="s">
        <v>10</v>
      </c>
      <c r="B16" s="44">
        <v>956</v>
      </c>
      <c r="C16" s="2" t="s">
        <v>3</v>
      </c>
      <c r="D16" s="2" t="s">
        <v>8</v>
      </c>
      <c r="E16" s="30" t="s">
        <v>87</v>
      </c>
      <c r="F16" s="2" t="s">
        <v>11</v>
      </c>
      <c r="G16" s="25">
        <f t="shared" si="0"/>
        <v>851.71199999999999</v>
      </c>
    </row>
    <row r="17" spans="1:7" ht="45" x14ac:dyDescent="0.25">
      <c r="A17" s="7" t="s">
        <v>12</v>
      </c>
      <c r="B17" s="44">
        <v>956</v>
      </c>
      <c r="C17" s="2" t="s">
        <v>3</v>
      </c>
      <c r="D17" s="2" t="s">
        <v>8</v>
      </c>
      <c r="E17" s="30" t="s">
        <v>87</v>
      </c>
      <c r="F17" s="2" t="s">
        <v>13</v>
      </c>
      <c r="G17" s="25">
        <v>851.71199999999999</v>
      </c>
    </row>
    <row r="18" spans="1:7" ht="94.5" x14ac:dyDescent="0.25">
      <c r="A18" s="29" t="s">
        <v>81</v>
      </c>
      <c r="B18" s="12">
        <v>956</v>
      </c>
      <c r="C18" s="3" t="s">
        <v>3</v>
      </c>
      <c r="D18" s="3" t="s">
        <v>19</v>
      </c>
      <c r="E18" s="3" t="s">
        <v>84</v>
      </c>
      <c r="F18" s="3" t="s">
        <v>6</v>
      </c>
      <c r="G18" s="26">
        <f>G19</f>
        <v>1568.307</v>
      </c>
    </row>
    <row r="19" spans="1:7" ht="47.25" x14ac:dyDescent="0.25">
      <c r="A19" s="29" t="s">
        <v>82</v>
      </c>
      <c r="B19" s="44">
        <v>956</v>
      </c>
      <c r="C19" s="2" t="s">
        <v>3</v>
      </c>
      <c r="D19" s="2" t="s">
        <v>19</v>
      </c>
      <c r="E19" s="27">
        <v>9900000000</v>
      </c>
      <c r="F19" s="2" t="s">
        <v>6</v>
      </c>
      <c r="G19" s="25">
        <f>G20</f>
        <v>1568.307</v>
      </c>
    </row>
    <row r="20" spans="1:7" ht="47.25" x14ac:dyDescent="0.25">
      <c r="A20" s="31" t="s">
        <v>85</v>
      </c>
      <c r="B20" s="44">
        <v>956</v>
      </c>
      <c r="C20" s="2" t="s">
        <v>3</v>
      </c>
      <c r="D20" s="2" t="s">
        <v>19</v>
      </c>
      <c r="E20" s="27">
        <v>9999000000</v>
      </c>
      <c r="F20" s="2" t="s">
        <v>6</v>
      </c>
      <c r="G20" s="25">
        <f>G21+G23+G25+G38</f>
        <v>1568.307</v>
      </c>
    </row>
    <row r="21" spans="1:7" ht="90" x14ac:dyDescent="0.25">
      <c r="A21" s="7" t="s">
        <v>10</v>
      </c>
      <c r="B21" s="44">
        <v>956</v>
      </c>
      <c r="C21" s="2" t="s">
        <v>3</v>
      </c>
      <c r="D21" s="2" t="s">
        <v>19</v>
      </c>
      <c r="E21" s="32" t="s">
        <v>86</v>
      </c>
      <c r="F21" s="2" t="s">
        <v>11</v>
      </c>
      <c r="G21" s="25">
        <f>G22</f>
        <v>808.82100000000003</v>
      </c>
    </row>
    <row r="22" spans="1:7" ht="36.75" customHeight="1" x14ac:dyDescent="0.25">
      <c r="A22" s="7" t="s">
        <v>12</v>
      </c>
      <c r="B22" s="44">
        <v>956</v>
      </c>
      <c r="C22" s="2" t="s">
        <v>3</v>
      </c>
      <c r="D22" s="2" t="s">
        <v>19</v>
      </c>
      <c r="E22" s="32" t="s">
        <v>86</v>
      </c>
      <c r="F22" s="2" t="s">
        <v>13</v>
      </c>
      <c r="G22" s="25">
        <v>808.82100000000003</v>
      </c>
    </row>
    <row r="23" spans="1:7" ht="30" x14ac:dyDescent="0.25">
      <c r="A23" s="7" t="s">
        <v>15</v>
      </c>
      <c r="B23" s="44">
        <v>956</v>
      </c>
      <c r="C23" s="2" t="s">
        <v>3</v>
      </c>
      <c r="D23" s="2" t="s">
        <v>19</v>
      </c>
      <c r="E23" s="32" t="s">
        <v>86</v>
      </c>
      <c r="F23" s="2" t="s">
        <v>16</v>
      </c>
      <c r="G23" s="25">
        <f>G31</f>
        <v>755.44</v>
      </c>
    </row>
    <row r="24" spans="1:7" ht="16.5" hidden="1" customHeight="1" x14ac:dyDescent="0.25">
      <c r="A24" s="7" t="s">
        <v>17</v>
      </c>
      <c r="B24" s="44">
        <v>956</v>
      </c>
      <c r="C24" s="2" t="s">
        <v>3</v>
      </c>
      <c r="D24" s="2" t="s">
        <v>19</v>
      </c>
      <c r="E24" s="32" t="s">
        <v>86</v>
      </c>
      <c r="F24" s="2" t="s">
        <v>18</v>
      </c>
      <c r="G24" s="25">
        <v>145</v>
      </c>
    </row>
    <row r="25" spans="1:7" ht="16.5" hidden="1" customHeight="1" x14ac:dyDescent="0.25">
      <c r="A25" s="7" t="s">
        <v>20</v>
      </c>
      <c r="B25" s="44">
        <v>956</v>
      </c>
      <c r="C25" s="2" t="s">
        <v>3</v>
      </c>
      <c r="D25" s="2" t="s">
        <v>19</v>
      </c>
      <c r="E25" s="2" t="s">
        <v>36</v>
      </c>
      <c r="F25" s="2" t="s">
        <v>21</v>
      </c>
      <c r="G25" s="25"/>
    </row>
    <row r="26" spans="1:7" ht="0.75" customHeight="1" x14ac:dyDescent="0.25">
      <c r="A26" s="8" t="s">
        <v>22</v>
      </c>
      <c r="B26" s="44">
        <v>957</v>
      </c>
      <c r="C26" s="2" t="s">
        <v>3</v>
      </c>
      <c r="D26" s="2" t="s">
        <v>19</v>
      </c>
      <c r="E26" s="2" t="s">
        <v>36</v>
      </c>
      <c r="F26" s="2" t="s">
        <v>23</v>
      </c>
      <c r="G26" s="25"/>
    </row>
    <row r="27" spans="1:7" ht="19.5" hidden="1" customHeight="1" x14ac:dyDescent="0.25">
      <c r="A27" s="9" t="s">
        <v>37</v>
      </c>
      <c r="B27" s="12">
        <v>957</v>
      </c>
      <c r="C27" s="3" t="s">
        <v>3</v>
      </c>
      <c r="D27" s="3" t="s">
        <v>30</v>
      </c>
      <c r="E27" s="3" t="s">
        <v>5</v>
      </c>
      <c r="F27" s="3" t="s">
        <v>6</v>
      </c>
      <c r="G27" s="26">
        <f t="shared" ref="G27:G30" si="1">G28</f>
        <v>755.44</v>
      </c>
    </row>
    <row r="28" spans="1:7" ht="27" hidden="1" customHeight="1" x14ac:dyDescent="0.25">
      <c r="A28" s="7" t="s">
        <v>38</v>
      </c>
      <c r="B28" s="44">
        <v>957</v>
      </c>
      <c r="C28" s="2" t="s">
        <v>3</v>
      </c>
      <c r="D28" s="2" t="s">
        <v>30</v>
      </c>
      <c r="E28" s="2" t="s">
        <v>39</v>
      </c>
      <c r="F28" s="2" t="s">
        <v>6</v>
      </c>
      <c r="G28" s="25">
        <f t="shared" si="1"/>
        <v>755.44</v>
      </c>
    </row>
    <row r="29" spans="1:7" ht="27" hidden="1" customHeight="1" x14ac:dyDescent="0.25">
      <c r="A29" s="7" t="s">
        <v>78</v>
      </c>
      <c r="B29" s="44">
        <v>957</v>
      </c>
      <c r="C29" s="2" t="s">
        <v>3</v>
      </c>
      <c r="D29" s="2" t="s">
        <v>30</v>
      </c>
      <c r="E29" s="2" t="s">
        <v>77</v>
      </c>
      <c r="F29" s="2" t="s">
        <v>6</v>
      </c>
      <c r="G29" s="25">
        <f t="shared" si="1"/>
        <v>755.44</v>
      </c>
    </row>
    <row r="30" spans="1:7" ht="21.75" hidden="1" customHeight="1" x14ac:dyDescent="0.25">
      <c r="A30" s="7" t="s">
        <v>15</v>
      </c>
      <c r="B30" s="44">
        <v>957</v>
      </c>
      <c r="C30" s="2" t="s">
        <v>3</v>
      </c>
      <c r="D30" s="2" t="s">
        <v>30</v>
      </c>
      <c r="E30" s="2" t="s">
        <v>77</v>
      </c>
      <c r="F30" s="2" t="s">
        <v>16</v>
      </c>
      <c r="G30" s="25">
        <f t="shared" si="1"/>
        <v>755.44</v>
      </c>
    </row>
    <row r="31" spans="1:7" ht="58.5" customHeight="1" x14ac:dyDescent="0.25">
      <c r="A31" s="7" t="s">
        <v>17</v>
      </c>
      <c r="B31" s="44">
        <v>957</v>
      </c>
      <c r="C31" s="2" t="s">
        <v>3</v>
      </c>
      <c r="D31" s="2" t="s">
        <v>19</v>
      </c>
      <c r="E31" s="32" t="s">
        <v>86</v>
      </c>
      <c r="F31" s="2" t="s">
        <v>18</v>
      </c>
      <c r="G31" s="25">
        <v>755.44</v>
      </c>
    </row>
    <row r="32" spans="1:7" ht="58.5" hidden="1" customHeight="1" x14ac:dyDescent="0.25">
      <c r="A32" s="9" t="s">
        <v>101</v>
      </c>
      <c r="B32" s="12"/>
      <c r="C32" s="3" t="s">
        <v>3</v>
      </c>
      <c r="D32" s="3" t="s">
        <v>30</v>
      </c>
      <c r="E32" s="34" t="s">
        <v>84</v>
      </c>
      <c r="F32" s="3" t="s">
        <v>6</v>
      </c>
      <c r="G32" s="26">
        <f>G33</f>
        <v>0</v>
      </c>
    </row>
    <row r="33" spans="1:7" ht="58.5" hidden="1" customHeight="1" x14ac:dyDescent="0.25">
      <c r="A33" s="7" t="s">
        <v>40</v>
      </c>
      <c r="B33" s="44"/>
      <c r="C33" s="2" t="s">
        <v>3</v>
      </c>
      <c r="D33" s="2" t="s">
        <v>30</v>
      </c>
      <c r="E33" s="32" t="s">
        <v>83</v>
      </c>
      <c r="F33" s="2" t="s">
        <v>6</v>
      </c>
      <c r="G33" s="25">
        <f>G34</f>
        <v>0</v>
      </c>
    </row>
    <row r="34" spans="1:7" ht="58.5" hidden="1" customHeight="1" x14ac:dyDescent="0.25">
      <c r="A34" s="7" t="s">
        <v>102</v>
      </c>
      <c r="B34" s="44"/>
      <c r="C34" s="2" t="s">
        <v>3</v>
      </c>
      <c r="D34" s="2" t="s">
        <v>30</v>
      </c>
      <c r="E34" s="32" t="s">
        <v>104</v>
      </c>
      <c r="F34" s="2" t="s">
        <v>6</v>
      </c>
      <c r="G34" s="25">
        <f>G35</f>
        <v>0</v>
      </c>
    </row>
    <row r="35" spans="1:7" ht="58.5" hidden="1" customHeight="1" x14ac:dyDescent="0.25">
      <c r="A35" s="7" t="s">
        <v>103</v>
      </c>
      <c r="B35" s="44"/>
      <c r="C35" s="2" t="s">
        <v>3</v>
      </c>
      <c r="D35" s="2" t="s">
        <v>30</v>
      </c>
      <c r="E35" s="32" t="s">
        <v>104</v>
      </c>
      <c r="F35" s="2" t="s">
        <v>6</v>
      </c>
      <c r="G35" s="25">
        <f>G36</f>
        <v>0</v>
      </c>
    </row>
    <row r="36" spans="1:7" ht="58.5" hidden="1" customHeight="1" x14ac:dyDescent="0.25">
      <c r="A36" s="7" t="s">
        <v>15</v>
      </c>
      <c r="B36" s="44"/>
      <c r="C36" s="2" t="s">
        <v>3</v>
      </c>
      <c r="D36" s="2" t="s">
        <v>30</v>
      </c>
      <c r="E36" s="32" t="s">
        <v>104</v>
      </c>
      <c r="F36" s="2" t="s">
        <v>16</v>
      </c>
      <c r="G36" s="25">
        <f>G37</f>
        <v>0</v>
      </c>
    </row>
    <row r="37" spans="1:7" ht="58.5" hidden="1" customHeight="1" x14ac:dyDescent="0.25">
      <c r="A37" s="7" t="s">
        <v>17</v>
      </c>
      <c r="B37" s="44"/>
      <c r="C37" s="2" t="s">
        <v>3</v>
      </c>
      <c r="D37" s="2" t="s">
        <v>30</v>
      </c>
      <c r="E37" s="32" t="s">
        <v>104</v>
      </c>
      <c r="F37" s="2" t="s">
        <v>18</v>
      </c>
      <c r="G37" s="25">
        <v>0</v>
      </c>
    </row>
    <row r="38" spans="1:7" ht="16.5" x14ac:dyDescent="0.25">
      <c r="A38" s="7" t="s">
        <v>20</v>
      </c>
      <c r="B38" s="44"/>
      <c r="C38" s="2" t="s">
        <v>3</v>
      </c>
      <c r="D38" s="2" t="s">
        <v>19</v>
      </c>
      <c r="E38" s="32" t="s">
        <v>86</v>
      </c>
      <c r="F38" s="2" t="s">
        <v>21</v>
      </c>
      <c r="G38" s="25">
        <f>G39</f>
        <v>4.0460000000000003</v>
      </c>
    </row>
    <row r="39" spans="1:7" ht="16.5" x14ac:dyDescent="0.25">
      <c r="A39" s="8" t="s">
        <v>22</v>
      </c>
      <c r="B39" s="44"/>
      <c r="C39" s="2" t="s">
        <v>3</v>
      </c>
      <c r="D39" s="2" t="s">
        <v>19</v>
      </c>
      <c r="E39" s="32" t="s">
        <v>86</v>
      </c>
      <c r="F39" s="2" t="s">
        <v>23</v>
      </c>
      <c r="G39" s="25">
        <v>4.0460000000000003</v>
      </c>
    </row>
    <row r="40" spans="1:7" ht="28.5" x14ac:dyDescent="0.25">
      <c r="A40" s="9" t="s">
        <v>106</v>
      </c>
      <c r="B40" s="12"/>
      <c r="C40" s="3" t="s">
        <v>3</v>
      </c>
      <c r="D40" s="3" t="s">
        <v>107</v>
      </c>
      <c r="E40" s="34" t="s">
        <v>84</v>
      </c>
      <c r="F40" s="3" t="s">
        <v>6</v>
      </c>
      <c r="G40" s="26">
        <f>G41</f>
        <v>75</v>
      </c>
    </row>
    <row r="41" spans="1:7" ht="58.5" customHeight="1" x14ac:dyDescent="0.25">
      <c r="A41" s="29" t="s">
        <v>82</v>
      </c>
      <c r="B41" s="44"/>
      <c r="C41" s="2" t="s">
        <v>3</v>
      </c>
      <c r="D41" s="2" t="s">
        <v>107</v>
      </c>
      <c r="E41" s="32" t="s">
        <v>79</v>
      </c>
      <c r="F41" s="2" t="s">
        <v>6</v>
      </c>
      <c r="G41" s="25">
        <f>G42</f>
        <v>75</v>
      </c>
    </row>
    <row r="42" spans="1:7" ht="58.5" customHeight="1" x14ac:dyDescent="0.25">
      <c r="A42" s="31" t="s">
        <v>85</v>
      </c>
      <c r="B42" s="44"/>
      <c r="C42" s="2" t="s">
        <v>3</v>
      </c>
      <c r="D42" s="2" t="s">
        <v>107</v>
      </c>
      <c r="E42" s="32" t="s">
        <v>83</v>
      </c>
      <c r="F42" s="2" t="s">
        <v>6</v>
      </c>
      <c r="G42" s="25">
        <f>G43</f>
        <v>75</v>
      </c>
    </row>
    <row r="43" spans="1:7" ht="16.5" x14ac:dyDescent="0.25">
      <c r="A43" s="43" t="s">
        <v>129</v>
      </c>
      <c r="B43" s="44"/>
      <c r="C43" s="2" t="s">
        <v>3</v>
      </c>
      <c r="D43" s="2" t="s">
        <v>107</v>
      </c>
      <c r="E43" s="32" t="s">
        <v>130</v>
      </c>
      <c r="F43" s="2" t="s">
        <v>6</v>
      </c>
      <c r="G43" s="25">
        <f>G44+G46</f>
        <v>75</v>
      </c>
    </row>
    <row r="44" spans="1:7" ht="16.5" x14ac:dyDescent="0.25">
      <c r="A44" s="43" t="s">
        <v>96</v>
      </c>
      <c r="B44" s="44"/>
      <c r="C44" s="2" t="s">
        <v>3</v>
      </c>
      <c r="D44" s="2" t="s">
        <v>107</v>
      </c>
      <c r="E44" s="32" t="s">
        <v>130</v>
      </c>
      <c r="F44" s="2" t="s">
        <v>95</v>
      </c>
      <c r="G44" s="25">
        <f>G45</f>
        <v>25</v>
      </c>
    </row>
    <row r="45" spans="1:7" ht="16.5" x14ac:dyDescent="0.25">
      <c r="A45" s="7" t="s">
        <v>0</v>
      </c>
      <c r="B45" s="44"/>
      <c r="C45" s="2" t="s">
        <v>3</v>
      </c>
      <c r="D45" s="2" t="s">
        <v>107</v>
      </c>
      <c r="E45" s="32" t="s">
        <v>130</v>
      </c>
      <c r="F45" s="2" t="s">
        <v>94</v>
      </c>
      <c r="G45" s="25">
        <v>25</v>
      </c>
    </row>
    <row r="46" spans="1:7" ht="45" hidden="1" customHeight="1" x14ac:dyDescent="0.25">
      <c r="A46" s="7" t="s">
        <v>20</v>
      </c>
      <c r="B46" s="44"/>
      <c r="C46" s="2" t="s">
        <v>3</v>
      </c>
      <c r="D46" s="2" t="s">
        <v>107</v>
      </c>
      <c r="E46" s="32" t="s">
        <v>130</v>
      </c>
      <c r="F46" s="2" t="s">
        <v>21</v>
      </c>
      <c r="G46" s="25">
        <f>G47</f>
        <v>50</v>
      </c>
    </row>
    <row r="47" spans="1:7" ht="15" customHeight="1" x14ac:dyDescent="0.25">
      <c r="A47" s="8" t="s">
        <v>22</v>
      </c>
      <c r="B47" s="44"/>
      <c r="C47" s="2"/>
      <c r="D47" s="2"/>
      <c r="E47" s="32" t="s">
        <v>130</v>
      </c>
      <c r="F47" s="2" t="s">
        <v>23</v>
      </c>
      <c r="G47" s="25">
        <v>50</v>
      </c>
    </row>
    <row r="48" spans="1:7" ht="16.5" x14ac:dyDescent="0.25">
      <c r="A48" s="9" t="s">
        <v>48</v>
      </c>
      <c r="B48" s="12">
        <v>956</v>
      </c>
      <c r="C48" s="3" t="s">
        <v>8</v>
      </c>
      <c r="D48" s="3" t="s">
        <v>4</v>
      </c>
      <c r="E48" s="3" t="s">
        <v>84</v>
      </c>
      <c r="F48" s="3" t="s">
        <v>6</v>
      </c>
      <c r="G48" s="26">
        <f t="shared" ref="G48:G51" si="2">G49</f>
        <v>172.95699999999999</v>
      </c>
    </row>
    <row r="49" spans="1:7" ht="30" x14ac:dyDescent="0.25">
      <c r="A49" s="7" t="s">
        <v>24</v>
      </c>
      <c r="B49" s="44">
        <v>956</v>
      </c>
      <c r="C49" s="2" t="s">
        <v>8</v>
      </c>
      <c r="D49" s="2" t="s">
        <v>14</v>
      </c>
      <c r="E49" s="2" t="s">
        <v>84</v>
      </c>
      <c r="F49" s="2" t="s">
        <v>6</v>
      </c>
      <c r="G49" s="25">
        <f t="shared" si="2"/>
        <v>172.95699999999999</v>
      </c>
    </row>
    <row r="50" spans="1:7" ht="47.25" x14ac:dyDescent="0.25">
      <c r="A50" s="10" t="s">
        <v>40</v>
      </c>
      <c r="B50" s="44">
        <v>956</v>
      </c>
      <c r="C50" s="2" t="s">
        <v>8</v>
      </c>
      <c r="D50" s="2" t="s">
        <v>14</v>
      </c>
      <c r="E50" s="2" t="s">
        <v>79</v>
      </c>
      <c r="F50" s="2" t="s">
        <v>6</v>
      </c>
      <c r="G50" s="25">
        <f t="shared" si="2"/>
        <v>172.95699999999999</v>
      </c>
    </row>
    <row r="51" spans="1:7" ht="45" x14ac:dyDescent="0.25">
      <c r="A51" s="7" t="s">
        <v>41</v>
      </c>
      <c r="B51" s="44">
        <v>956</v>
      </c>
      <c r="C51" s="2" t="s">
        <v>8</v>
      </c>
      <c r="D51" s="2" t="s">
        <v>14</v>
      </c>
      <c r="E51" s="2" t="s">
        <v>80</v>
      </c>
      <c r="F51" s="2" t="s">
        <v>6</v>
      </c>
      <c r="G51" s="25">
        <f t="shared" si="2"/>
        <v>172.95699999999999</v>
      </c>
    </row>
    <row r="52" spans="1:7" ht="45" x14ac:dyDescent="0.25">
      <c r="A52" s="7" t="s">
        <v>25</v>
      </c>
      <c r="B52" s="44">
        <v>956</v>
      </c>
      <c r="C52" s="2" t="s">
        <v>8</v>
      </c>
      <c r="D52" s="2" t="s">
        <v>14</v>
      </c>
      <c r="E52" s="2" t="s">
        <v>91</v>
      </c>
      <c r="F52" s="2" t="s">
        <v>6</v>
      </c>
      <c r="G52" s="25">
        <f>G53+G55</f>
        <v>172.95699999999999</v>
      </c>
    </row>
    <row r="53" spans="1:7" ht="38.25" customHeight="1" x14ac:dyDescent="0.25">
      <c r="A53" s="7" t="s">
        <v>10</v>
      </c>
      <c r="B53" s="44">
        <v>956</v>
      </c>
      <c r="C53" s="2" t="s">
        <v>8</v>
      </c>
      <c r="D53" s="2" t="s">
        <v>14</v>
      </c>
      <c r="E53" s="2" t="s">
        <v>91</v>
      </c>
      <c r="F53" s="2" t="s">
        <v>11</v>
      </c>
      <c r="G53" s="25">
        <f>G54</f>
        <v>172.95699999999999</v>
      </c>
    </row>
    <row r="54" spans="1:7" ht="30" hidden="1" customHeight="1" x14ac:dyDescent="0.25">
      <c r="A54" s="7" t="s">
        <v>12</v>
      </c>
      <c r="B54" s="44">
        <v>956</v>
      </c>
      <c r="C54" s="2" t="s">
        <v>8</v>
      </c>
      <c r="D54" s="2" t="s">
        <v>14</v>
      </c>
      <c r="E54" s="2" t="s">
        <v>91</v>
      </c>
      <c r="F54" s="2" t="s">
        <v>13</v>
      </c>
      <c r="G54" s="25">
        <v>172.95699999999999</v>
      </c>
    </row>
    <row r="55" spans="1:7" ht="23.25" hidden="1" customHeight="1" x14ac:dyDescent="0.25">
      <c r="A55" s="7" t="s">
        <v>15</v>
      </c>
      <c r="B55" s="44">
        <v>956</v>
      </c>
      <c r="C55" s="2" t="s">
        <v>8</v>
      </c>
      <c r="D55" s="2" t="s">
        <v>14</v>
      </c>
      <c r="E55" s="2" t="s">
        <v>91</v>
      </c>
      <c r="F55" s="2" t="s">
        <v>16</v>
      </c>
      <c r="G55" s="25">
        <f>G56</f>
        <v>0</v>
      </c>
    </row>
    <row r="56" spans="1:7" ht="27" hidden="1" customHeight="1" x14ac:dyDescent="0.25">
      <c r="A56" s="7" t="s">
        <v>17</v>
      </c>
      <c r="B56" s="44">
        <v>956</v>
      </c>
      <c r="C56" s="2" t="s">
        <v>8</v>
      </c>
      <c r="D56" s="2" t="s">
        <v>14</v>
      </c>
      <c r="E56" s="2" t="s">
        <v>91</v>
      </c>
      <c r="F56" s="2" t="s">
        <v>18</v>
      </c>
      <c r="G56" s="25">
        <v>0</v>
      </c>
    </row>
    <row r="57" spans="1:7" ht="23.25" hidden="1" customHeight="1" x14ac:dyDescent="0.25">
      <c r="A57" s="22" t="s">
        <v>64</v>
      </c>
      <c r="B57" s="44">
        <v>956</v>
      </c>
      <c r="C57" s="2" t="s">
        <v>14</v>
      </c>
      <c r="D57" s="2" t="s">
        <v>4</v>
      </c>
      <c r="E57" s="2" t="s">
        <v>84</v>
      </c>
      <c r="F57" s="2" t="s">
        <v>6</v>
      </c>
      <c r="G57" s="26">
        <f>G58</f>
        <v>97.881</v>
      </c>
    </row>
    <row r="58" spans="1:7" ht="54.75" hidden="1" customHeight="1" x14ac:dyDescent="0.25">
      <c r="A58" s="7" t="s">
        <v>92</v>
      </c>
      <c r="B58" s="44">
        <v>956</v>
      </c>
      <c r="C58" s="2" t="s">
        <v>14</v>
      </c>
      <c r="D58" s="2" t="s">
        <v>93</v>
      </c>
      <c r="E58" s="2" t="s">
        <v>84</v>
      </c>
      <c r="F58" s="2" t="s">
        <v>6</v>
      </c>
      <c r="G58" s="25">
        <f>G60+G63</f>
        <v>97.881</v>
      </c>
    </row>
    <row r="59" spans="1:7" ht="34.5" hidden="1" customHeight="1" x14ac:dyDescent="0.25">
      <c r="A59" s="7" t="s">
        <v>100</v>
      </c>
      <c r="B59" s="44"/>
      <c r="C59" s="2" t="s">
        <v>14</v>
      </c>
      <c r="D59" s="2" t="s">
        <v>93</v>
      </c>
      <c r="E59" s="2" t="s">
        <v>108</v>
      </c>
      <c r="F59" s="2" t="s">
        <v>6</v>
      </c>
      <c r="G59" s="25">
        <f>G60</f>
        <v>0</v>
      </c>
    </row>
    <row r="60" spans="1:7" ht="19.5" hidden="1" customHeight="1" x14ac:dyDescent="0.25">
      <c r="A60" s="7" t="s">
        <v>15</v>
      </c>
      <c r="B60" s="44">
        <v>956</v>
      </c>
      <c r="C60" s="2" t="s">
        <v>14</v>
      </c>
      <c r="D60" s="2" t="s">
        <v>93</v>
      </c>
      <c r="E60" s="2" t="s">
        <v>108</v>
      </c>
      <c r="F60" s="2" t="s">
        <v>16</v>
      </c>
      <c r="G60" s="25">
        <f>G61</f>
        <v>0</v>
      </c>
    </row>
    <row r="61" spans="1:7" ht="0.75" customHeight="1" x14ac:dyDescent="0.25">
      <c r="A61" s="11" t="s">
        <v>17</v>
      </c>
      <c r="B61" s="44">
        <v>956</v>
      </c>
      <c r="C61" s="2" t="s">
        <v>14</v>
      </c>
      <c r="D61" s="2" t="s">
        <v>93</v>
      </c>
      <c r="E61" s="2" t="s">
        <v>108</v>
      </c>
      <c r="F61" s="2" t="s">
        <v>18</v>
      </c>
      <c r="G61" s="25">
        <v>0</v>
      </c>
    </row>
    <row r="62" spans="1:7" ht="16.5" x14ac:dyDescent="0.25">
      <c r="A62" s="7"/>
      <c r="B62" s="44"/>
      <c r="C62" s="2" t="s">
        <v>14</v>
      </c>
      <c r="D62" s="2" t="s">
        <v>93</v>
      </c>
      <c r="E62" s="2" t="s">
        <v>122</v>
      </c>
      <c r="F62" s="2"/>
      <c r="G62" s="25">
        <v>0</v>
      </c>
    </row>
    <row r="63" spans="1:7" ht="30" x14ac:dyDescent="0.25">
      <c r="A63" s="35" t="s">
        <v>112</v>
      </c>
      <c r="B63" s="44"/>
      <c r="C63" s="2" t="s">
        <v>14</v>
      </c>
      <c r="D63" s="2" t="s">
        <v>93</v>
      </c>
      <c r="E63" s="2" t="s">
        <v>123</v>
      </c>
      <c r="F63" s="2" t="s">
        <v>6</v>
      </c>
      <c r="G63" s="25">
        <f>G64</f>
        <v>97.881</v>
      </c>
    </row>
    <row r="64" spans="1:7" ht="30" x14ac:dyDescent="0.25">
      <c r="A64" s="36" t="s">
        <v>15</v>
      </c>
      <c r="B64" s="44"/>
      <c r="C64" s="2" t="s">
        <v>14</v>
      </c>
      <c r="D64" s="2" t="s">
        <v>93</v>
      </c>
      <c r="E64" s="2" t="s">
        <v>123</v>
      </c>
      <c r="F64" s="2" t="s">
        <v>16</v>
      </c>
      <c r="G64" s="25">
        <f>G65</f>
        <v>97.881</v>
      </c>
    </row>
    <row r="65" spans="1:7" ht="15.75" customHeight="1" x14ac:dyDescent="0.25">
      <c r="A65" s="37" t="s">
        <v>17</v>
      </c>
      <c r="B65" s="44"/>
      <c r="C65" s="2" t="s">
        <v>14</v>
      </c>
      <c r="D65" s="2" t="s">
        <v>93</v>
      </c>
      <c r="E65" s="2" t="s">
        <v>123</v>
      </c>
      <c r="F65" s="2" t="s">
        <v>18</v>
      </c>
      <c r="G65" s="25">
        <v>97.881</v>
      </c>
    </row>
    <row r="66" spans="1:7" ht="16.5" x14ac:dyDescent="0.25">
      <c r="A66" s="5" t="s">
        <v>49</v>
      </c>
      <c r="B66" s="12">
        <v>956</v>
      </c>
      <c r="C66" s="3" t="s">
        <v>19</v>
      </c>
      <c r="D66" s="3" t="s">
        <v>4</v>
      </c>
      <c r="E66" s="3" t="s">
        <v>84</v>
      </c>
      <c r="F66" s="3" t="s">
        <v>6</v>
      </c>
      <c r="G66" s="26">
        <f>G67+G77</f>
        <v>3075.71</v>
      </c>
    </row>
    <row r="67" spans="1:7" ht="21" hidden="1" customHeight="1" x14ac:dyDescent="0.25">
      <c r="A67" s="7" t="s">
        <v>28</v>
      </c>
      <c r="B67" s="44">
        <v>956</v>
      </c>
      <c r="C67" s="2" t="s">
        <v>19</v>
      </c>
      <c r="D67" s="2" t="s">
        <v>26</v>
      </c>
      <c r="E67" s="2" t="s">
        <v>84</v>
      </c>
      <c r="F67" s="2" t="s">
        <v>6</v>
      </c>
      <c r="G67" s="25">
        <f>G70+G74</f>
        <v>3075.71</v>
      </c>
    </row>
    <row r="68" spans="1:7" ht="39" customHeight="1" x14ac:dyDescent="0.25">
      <c r="A68" s="7" t="s">
        <v>52</v>
      </c>
      <c r="B68" s="44">
        <v>957</v>
      </c>
      <c r="C68" s="2" t="s">
        <v>19</v>
      </c>
      <c r="D68" s="2" t="s">
        <v>26</v>
      </c>
      <c r="E68" s="2" t="s">
        <v>54</v>
      </c>
      <c r="F68" s="2" t="s">
        <v>6</v>
      </c>
      <c r="G68" s="25"/>
    </row>
    <row r="69" spans="1:7" ht="50.25" customHeight="1" x14ac:dyDescent="0.25">
      <c r="A69" s="28" t="s">
        <v>109</v>
      </c>
      <c r="B69" s="44">
        <v>957</v>
      </c>
      <c r="C69" s="2" t="s">
        <v>19</v>
      </c>
      <c r="D69" s="2" t="s">
        <v>26</v>
      </c>
      <c r="E69" s="2" t="s">
        <v>99</v>
      </c>
      <c r="F69" s="2" t="s">
        <v>6</v>
      </c>
      <c r="G69" s="25">
        <f>G70</f>
        <v>3075.71</v>
      </c>
    </row>
    <row r="70" spans="1:7" ht="70.5" customHeight="1" x14ac:dyDescent="0.25">
      <c r="A70" s="28" t="s">
        <v>110</v>
      </c>
      <c r="B70" s="44">
        <v>956</v>
      </c>
      <c r="C70" s="2" t="s">
        <v>19</v>
      </c>
      <c r="D70" s="2" t="s">
        <v>26</v>
      </c>
      <c r="E70" s="2" t="s">
        <v>99</v>
      </c>
      <c r="F70" s="2" t="s">
        <v>6</v>
      </c>
      <c r="G70" s="25">
        <f>G71</f>
        <v>3075.71</v>
      </c>
    </row>
    <row r="71" spans="1:7" ht="75" x14ac:dyDescent="0.25">
      <c r="A71" s="7" t="s">
        <v>127</v>
      </c>
      <c r="B71" s="44">
        <v>956</v>
      </c>
      <c r="C71" s="2" t="s">
        <v>19</v>
      </c>
      <c r="D71" s="2" t="s">
        <v>26</v>
      </c>
      <c r="E71" s="2" t="s">
        <v>99</v>
      </c>
      <c r="F71" s="2" t="s">
        <v>6</v>
      </c>
      <c r="G71" s="25">
        <f>G72</f>
        <v>3075.71</v>
      </c>
    </row>
    <row r="72" spans="1:7" ht="30" x14ac:dyDescent="0.25">
      <c r="A72" s="7" t="s">
        <v>15</v>
      </c>
      <c r="B72" s="44">
        <v>956</v>
      </c>
      <c r="C72" s="2" t="s">
        <v>19</v>
      </c>
      <c r="D72" s="2" t="s">
        <v>26</v>
      </c>
      <c r="E72" s="2" t="s">
        <v>99</v>
      </c>
      <c r="F72" s="2" t="s">
        <v>16</v>
      </c>
      <c r="G72" s="25">
        <f>G73</f>
        <v>3075.71</v>
      </c>
    </row>
    <row r="73" spans="1:7" ht="11.25" hidden="1" customHeight="1" x14ac:dyDescent="0.25">
      <c r="A73" s="11" t="s">
        <v>17</v>
      </c>
      <c r="B73" s="44">
        <v>956</v>
      </c>
      <c r="C73" s="2" t="s">
        <v>19</v>
      </c>
      <c r="D73" s="2" t="s">
        <v>26</v>
      </c>
      <c r="E73" s="2" t="s">
        <v>99</v>
      </c>
      <c r="F73" s="2" t="s">
        <v>18</v>
      </c>
      <c r="G73" s="25">
        <v>3075.71</v>
      </c>
    </row>
    <row r="74" spans="1:7" ht="17.25" hidden="1" customHeight="1" x14ac:dyDescent="0.25">
      <c r="A74" s="7" t="s">
        <v>55</v>
      </c>
      <c r="B74" s="44">
        <v>956</v>
      </c>
      <c r="C74" s="2" t="s">
        <v>19</v>
      </c>
      <c r="D74" s="2" t="s">
        <v>26</v>
      </c>
      <c r="E74" s="2" t="s">
        <v>54</v>
      </c>
      <c r="F74" s="2" t="s">
        <v>6</v>
      </c>
      <c r="G74" s="25">
        <f>G75</f>
        <v>0</v>
      </c>
    </row>
    <row r="75" spans="1:7" ht="12" hidden="1" customHeight="1" x14ac:dyDescent="0.25">
      <c r="A75" s="7" t="s">
        <v>15</v>
      </c>
      <c r="B75" s="44">
        <v>956</v>
      </c>
      <c r="C75" s="2" t="s">
        <v>19</v>
      </c>
      <c r="D75" s="2" t="s">
        <v>26</v>
      </c>
      <c r="E75" s="2" t="s">
        <v>54</v>
      </c>
      <c r="F75" s="2" t="s">
        <v>16</v>
      </c>
      <c r="G75" s="25">
        <f>G76</f>
        <v>0</v>
      </c>
    </row>
    <row r="76" spans="1:7" ht="11.25" hidden="1" customHeight="1" x14ac:dyDescent="0.25">
      <c r="A76" s="11" t="s">
        <v>17</v>
      </c>
      <c r="B76" s="44">
        <v>956</v>
      </c>
      <c r="C76" s="2" t="s">
        <v>19</v>
      </c>
      <c r="D76" s="2" t="s">
        <v>26</v>
      </c>
      <c r="E76" s="2" t="s">
        <v>54</v>
      </c>
      <c r="F76" s="2" t="s">
        <v>18</v>
      </c>
      <c r="G76" s="25"/>
    </row>
    <row r="77" spans="1:7" ht="26.25" hidden="1" customHeight="1" x14ac:dyDescent="0.25">
      <c r="A77" s="11" t="s">
        <v>65</v>
      </c>
      <c r="B77" s="44">
        <v>956</v>
      </c>
      <c r="C77" s="2" t="s">
        <v>19</v>
      </c>
      <c r="D77" s="2" t="s">
        <v>66</v>
      </c>
      <c r="E77" s="2" t="s">
        <v>5</v>
      </c>
      <c r="F77" s="2" t="s">
        <v>6</v>
      </c>
      <c r="G77" s="25">
        <f t="shared" ref="G77:G79" si="3">G78</f>
        <v>0</v>
      </c>
    </row>
    <row r="78" spans="1:7" ht="23.25" hidden="1" customHeight="1" x14ac:dyDescent="0.25">
      <c r="A78" s="11" t="s">
        <v>67</v>
      </c>
      <c r="B78" s="44">
        <v>956</v>
      </c>
      <c r="C78" s="2" t="s">
        <v>19</v>
      </c>
      <c r="D78" s="2" t="s">
        <v>66</v>
      </c>
      <c r="E78" s="2" t="s">
        <v>68</v>
      </c>
      <c r="F78" s="2" t="s">
        <v>6</v>
      </c>
      <c r="G78" s="25">
        <f t="shared" si="3"/>
        <v>0</v>
      </c>
    </row>
    <row r="79" spans="1:7" ht="19.5" hidden="1" customHeight="1" x14ac:dyDescent="0.25">
      <c r="A79" s="7" t="s">
        <v>15</v>
      </c>
      <c r="B79" s="44">
        <v>956</v>
      </c>
      <c r="C79" s="2" t="s">
        <v>19</v>
      </c>
      <c r="D79" s="2" t="s">
        <v>66</v>
      </c>
      <c r="E79" s="2" t="s">
        <v>68</v>
      </c>
      <c r="F79" s="2" t="s">
        <v>16</v>
      </c>
      <c r="G79" s="25">
        <f t="shared" si="3"/>
        <v>0</v>
      </c>
    </row>
    <row r="80" spans="1:7" ht="22.5" hidden="1" customHeight="1" x14ac:dyDescent="0.25">
      <c r="A80" s="11" t="s">
        <v>17</v>
      </c>
      <c r="B80" s="44">
        <v>956</v>
      </c>
      <c r="C80" s="2" t="s">
        <v>19</v>
      </c>
      <c r="D80" s="2" t="s">
        <v>66</v>
      </c>
      <c r="E80" s="2" t="s">
        <v>68</v>
      </c>
      <c r="F80" s="2" t="s">
        <v>18</v>
      </c>
      <c r="G80" s="25"/>
    </row>
    <row r="81" spans="1:7" ht="17.25" hidden="1" customHeight="1" x14ac:dyDescent="0.25">
      <c r="A81" s="5" t="s">
        <v>50</v>
      </c>
      <c r="B81" s="12">
        <v>956</v>
      </c>
      <c r="C81" s="3" t="s">
        <v>29</v>
      </c>
      <c r="D81" s="3" t="s">
        <v>4</v>
      </c>
      <c r="E81" s="3" t="s">
        <v>84</v>
      </c>
      <c r="F81" s="3" t="s">
        <v>6</v>
      </c>
      <c r="G81" s="26">
        <f>G87</f>
        <v>50</v>
      </c>
    </row>
    <row r="82" spans="1:7" ht="16.5" hidden="1" customHeight="1" x14ac:dyDescent="0.25">
      <c r="A82" s="18" t="s">
        <v>56</v>
      </c>
      <c r="B82" s="19" t="s">
        <v>61</v>
      </c>
      <c r="C82" s="20" t="s">
        <v>29</v>
      </c>
      <c r="D82" s="20" t="s">
        <v>8</v>
      </c>
      <c r="E82" s="20" t="s">
        <v>5</v>
      </c>
      <c r="F82" s="20" t="s">
        <v>6</v>
      </c>
      <c r="G82" s="40">
        <f t="shared" ref="G82:G85" si="4">G83</f>
        <v>0</v>
      </c>
    </row>
    <row r="83" spans="1:7" ht="18" hidden="1" customHeight="1" x14ac:dyDescent="0.25">
      <c r="A83" s="16" t="s">
        <v>57</v>
      </c>
      <c r="B83" s="15" t="s">
        <v>61</v>
      </c>
      <c r="C83" s="2" t="s">
        <v>29</v>
      </c>
      <c r="D83" s="2" t="s">
        <v>8</v>
      </c>
      <c r="E83" s="2" t="s">
        <v>58</v>
      </c>
      <c r="F83" s="2" t="s">
        <v>6</v>
      </c>
      <c r="G83" s="41">
        <f t="shared" si="4"/>
        <v>0</v>
      </c>
    </row>
    <row r="84" spans="1:7" ht="21.75" hidden="1" customHeight="1" x14ac:dyDescent="0.25">
      <c r="A84" s="16" t="s">
        <v>59</v>
      </c>
      <c r="B84" s="15" t="s">
        <v>61</v>
      </c>
      <c r="C84" s="2" t="s">
        <v>29</v>
      </c>
      <c r="D84" s="2" t="s">
        <v>8</v>
      </c>
      <c r="E84" s="2" t="s">
        <v>60</v>
      </c>
      <c r="F84" s="2" t="s">
        <v>6</v>
      </c>
      <c r="G84" s="41">
        <f t="shared" si="4"/>
        <v>0</v>
      </c>
    </row>
    <row r="85" spans="1:7" ht="12" hidden="1" customHeight="1" x14ac:dyDescent="0.25">
      <c r="A85" s="14" t="s">
        <v>15</v>
      </c>
      <c r="B85" s="15" t="s">
        <v>61</v>
      </c>
      <c r="C85" s="2" t="s">
        <v>29</v>
      </c>
      <c r="D85" s="2" t="s">
        <v>8</v>
      </c>
      <c r="E85" s="2" t="s">
        <v>60</v>
      </c>
      <c r="F85" s="2" t="s">
        <v>16</v>
      </c>
      <c r="G85" s="41">
        <f t="shared" si="4"/>
        <v>0</v>
      </c>
    </row>
    <row r="86" spans="1:7" ht="45" hidden="1" x14ac:dyDescent="0.25">
      <c r="A86" s="17" t="s">
        <v>17</v>
      </c>
      <c r="B86" s="15" t="s">
        <v>61</v>
      </c>
      <c r="C86" s="2" t="s">
        <v>29</v>
      </c>
      <c r="D86" s="2" t="s">
        <v>8</v>
      </c>
      <c r="E86" s="2" t="s">
        <v>60</v>
      </c>
      <c r="F86" s="2" t="s">
        <v>18</v>
      </c>
      <c r="G86" s="41"/>
    </row>
    <row r="87" spans="1:7" ht="30" hidden="1" customHeight="1" x14ac:dyDescent="0.25">
      <c r="A87" s="13" t="s">
        <v>42</v>
      </c>
      <c r="B87" s="12">
        <v>956</v>
      </c>
      <c r="C87" s="3" t="s">
        <v>29</v>
      </c>
      <c r="D87" s="3" t="s">
        <v>14</v>
      </c>
      <c r="E87" s="3" t="s">
        <v>84</v>
      </c>
      <c r="F87" s="3" t="s">
        <v>6</v>
      </c>
      <c r="G87" s="26">
        <f>G88</f>
        <v>50</v>
      </c>
    </row>
    <row r="88" spans="1:7" ht="90" hidden="1" customHeight="1" x14ac:dyDescent="0.25">
      <c r="A88" s="35" t="s">
        <v>113</v>
      </c>
      <c r="B88" s="44"/>
      <c r="C88" s="2" t="s">
        <v>29</v>
      </c>
      <c r="D88" s="2" t="s">
        <v>14</v>
      </c>
      <c r="E88" s="2" t="s">
        <v>114</v>
      </c>
      <c r="F88" s="2" t="s">
        <v>6</v>
      </c>
      <c r="G88" s="25">
        <f>G89+G92</f>
        <v>50</v>
      </c>
    </row>
    <row r="89" spans="1:7" ht="30" hidden="1" customHeight="1" x14ac:dyDescent="0.25">
      <c r="A89" s="35" t="s">
        <v>115</v>
      </c>
      <c r="B89" s="44"/>
      <c r="C89" s="2" t="s">
        <v>29</v>
      </c>
      <c r="D89" s="2" t="s">
        <v>14</v>
      </c>
      <c r="E89" s="2" t="s">
        <v>116</v>
      </c>
      <c r="F89" s="2" t="s">
        <v>6</v>
      </c>
      <c r="G89" s="25">
        <f>G90</f>
        <v>0</v>
      </c>
    </row>
    <row r="90" spans="1:7" ht="45" hidden="1" customHeight="1" x14ac:dyDescent="0.25">
      <c r="A90" s="38" t="s">
        <v>15</v>
      </c>
      <c r="B90" s="44"/>
      <c r="C90" s="2" t="s">
        <v>29</v>
      </c>
      <c r="D90" s="2" t="s">
        <v>14</v>
      </c>
      <c r="E90" s="2" t="s">
        <v>116</v>
      </c>
      <c r="F90" s="2" t="s">
        <v>16</v>
      </c>
      <c r="G90" s="25">
        <f>G91</f>
        <v>0</v>
      </c>
    </row>
    <row r="91" spans="1:7" ht="36" customHeight="1" x14ac:dyDescent="0.25">
      <c r="A91" s="39" t="s">
        <v>17</v>
      </c>
      <c r="B91" s="44"/>
      <c r="C91" s="2" t="s">
        <v>29</v>
      </c>
      <c r="D91" s="2" t="s">
        <v>14</v>
      </c>
      <c r="E91" s="2" t="s">
        <v>116</v>
      </c>
      <c r="F91" s="2" t="s">
        <v>18</v>
      </c>
      <c r="G91" s="25">
        <v>0</v>
      </c>
    </row>
    <row r="92" spans="1:7" ht="43.5" customHeight="1" x14ac:dyDescent="0.25">
      <c r="A92" s="35" t="s">
        <v>117</v>
      </c>
      <c r="B92" s="44"/>
      <c r="C92" s="2" t="s">
        <v>29</v>
      </c>
      <c r="D92" s="2" t="s">
        <v>14</v>
      </c>
      <c r="E92" s="2" t="s">
        <v>79</v>
      </c>
      <c r="F92" s="2" t="s">
        <v>6</v>
      </c>
      <c r="G92" s="25">
        <f>G93</f>
        <v>50</v>
      </c>
    </row>
    <row r="93" spans="1:7" ht="47.25" x14ac:dyDescent="0.25">
      <c r="A93" s="28" t="s">
        <v>41</v>
      </c>
      <c r="B93" s="44"/>
      <c r="C93" s="2" t="s">
        <v>29</v>
      </c>
      <c r="D93" s="2" t="s">
        <v>14</v>
      </c>
      <c r="E93" s="2" t="s">
        <v>111</v>
      </c>
      <c r="F93" s="2" t="s">
        <v>6</v>
      </c>
      <c r="G93" s="25">
        <f>G94</f>
        <v>50</v>
      </c>
    </row>
    <row r="94" spans="1:7" ht="30" x14ac:dyDescent="0.25">
      <c r="A94" s="36" t="s">
        <v>15</v>
      </c>
      <c r="B94" s="44"/>
      <c r="C94" s="2" t="s">
        <v>29</v>
      </c>
      <c r="D94" s="2" t="s">
        <v>14</v>
      </c>
      <c r="E94" s="2" t="s">
        <v>111</v>
      </c>
      <c r="F94" s="2" t="s">
        <v>16</v>
      </c>
      <c r="G94" s="25">
        <f>G95</f>
        <v>50</v>
      </c>
    </row>
    <row r="95" spans="1:7" ht="16.5" hidden="1" customHeight="1" x14ac:dyDescent="0.25">
      <c r="A95" s="37" t="s">
        <v>17</v>
      </c>
      <c r="B95" s="44"/>
      <c r="C95" s="2" t="s">
        <v>29</v>
      </c>
      <c r="D95" s="2" t="s">
        <v>14</v>
      </c>
      <c r="E95" s="2" t="s">
        <v>111</v>
      </c>
      <c r="F95" s="2" t="s">
        <v>18</v>
      </c>
      <c r="G95" s="25">
        <v>50</v>
      </c>
    </row>
    <row r="96" spans="1:7" ht="16.5" hidden="1" customHeight="1" x14ac:dyDescent="0.25">
      <c r="A96" s="7" t="s">
        <v>15</v>
      </c>
      <c r="B96" s="44">
        <v>956</v>
      </c>
      <c r="C96" s="2" t="s">
        <v>29</v>
      </c>
      <c r="D96" s="2" t="s">
        <v>14</v>
      </c>
      <c r="E96" s="2" t="s">
        <v>43</v>
      </c>
      <c r="F96" s="2" t="s">
        <v>16</v>
      </c>
      <c r="G96" s="25">
        <f>G97</f>
        <v>0</v>
      </c>
    </row>
    <row r="97" spans="1:7" ht="36.75" hidden="1" customHeight="1" x14ac:dyDescent="0.25">
      <c r="A97" s="11" t="s">
        <v>17</v>
      </c>
      <c r="B97" s="44">
        <v>956</v>
      </c>
      <c r="C97" s="2" t="s">
        <v>29</v>
      </c>
      <c r="D97" s="2" t="s">
        <v>14</v>
      </c>
      <c r="E97" s="2" t="s">
        <v>43</v>
      </c>
      <c r="F97" s="2" t="s">
        <v>18</v>
      </c>
      <c r="G97" s="25"/>
    </row>
    <row r="98" spans="1:7" ht="16.5" hidden="1" customHeight="1" x14ac:dyDescent="0.25">
      <c r="A98" s="11" t="s">
        <v>62</v>
      </c>
      <c r="B98" s="44">
        <v>956</v>
      </c>
      <c r="C98" s="2" t="s">
        <v>29</v>
      </c>
      <c r="D98" s="2" t="s">
        <v>14</v>
      </c>
      <c r="E98" s="2" t="s">
        <v>63</v>
      </c>
      <c r="F98" s="2" t="s">
        <v>6</v>
      </c>
      <c r="G98" s="25"/>
    </row>
    <row r="99" spans="1:7" ht="45" hidden="1" customHeight="1" x14ac:dyDescent="0.25">
      <c r="A99" s="7" t="s">
        <v>15</v>
      </c>
      <c r="B99" s="44">
        <v>956</v>
      </c>
      <c r="C99" s="2" t="s">
        <v>29</v>
      </c>
      <c r="D99" s="2" t="s">
        <v>14</v>
      </c>
      <c r="E99" s="2" t="s">
        <v>63</v>
      </c>
      <c r="F99" s="2" t="s">
        <v>16</v>
      </c>
      <c r="G99" s="25"/>
    </row>
    <row r="100" spans="1:7" ht="29.25" hidden="1" customHeight="1" x14ac:dyDescent="0.25">
      <c r="A100" s="11" t="s">
        <v>17</v>
      </c>
      <c r="B100" s="44">
        <v>956</v>
      </c>
      <c r="C100" s="2" t="s">
        <v>29</v>
      </c>
      <c r="D100" s="2" t="s">
        <v>14</v>
      </c>
      <c r="E100" s="2" t="s">
        <v>63</v>
      </c>
      <c r="F100" s="2" t="s">
        <v>18</v>
      </c>
      <c r="G100" s="25"/>
    </row>
    <row r="101" spans="1:7" ht="34.5" hidden="1" customHeight="1" x14ac:dyDescent="0.25">
      <c r="A101" s="24" t="s">
        <v>69</v>
      </c>
      <c r="B101" s="44">
        <v>956</v>
      </c>
      <c r="C101" s="3" t="s">
        <v>30</v>
      </c>
      <c r="D101" s="3" t="s">
        <v>4</v>
      </c>
      <c r="E101" s="3" t="s">
        <v>84</v>
      </c>
      <c r="F101" s="3" t="s">
        <v>6</v>
      </c>
      <c r="G101" s="26">
        <f t="shared" ref="G101:G104" si="5">G102</f>
        <v>0</v>
      </c>
    </row>
    <row r="102" spans="1:7" ht="24" hidden="1" customHeight="1" x14ac:dyDescent="0.25">
      <c r="A102" s="23" t="s">
        <v>70</v>
      </c>
      <c r="B102" s="44">
        <v>956</v>
      </c>
      <c r="C102" s="2" t="s">
        <v>30</v>
      </c>
      <c r="D102" s="2" t="s">
        <v>30</v>
      </c>
      <c r="E102" s="2" t="s">
        <v>84</v>
      </c>
      <c r="F102" s="2" t="s">
        <v>6</v>
      </c>
      <c r="G102" s="25">
        <f t="shared" si="5"/>
        <v>0</v>
      </c>
    </row>
    <row r="103" spans="1:7" ht="17.25" hidden="1" customHeight="1" x14ac:dyDescent="0.25">
      <c r="A103" s="21" t="s">
        <v>71</v>
      </c>
      <c r="B103" s="44">
        <v>956</v>
      </c>
      <c r="C103" s="2" t="s">
        <v>30</v>
      </c>
      <c r="D103" s="2" t="s">
        <v>30</v>
      </c>
      <c r="E103" s="2" t="s">
        <v>89</v>
      </c>
      <c r="F103" s="2" t="s">
        <v>6</v>
      </c>
      <c r="G103" s="25">
        <f t="shared" si="5"/>
        <v>0</v>
      </c>
    </row>
    <row r="104" spans="1:7" ht="45" hidden="1" customHeight="1" x14ac:dyDescent="0.25">
      <c r="A104" s="7" t="s">
        <v>15</v>
      </c>
      <c r="B104" s="44">
        <v>956</v>
      </c>
      <c r="C104" s="2" t="s">
        <v>30</v>
      </c>
      <c r="D104" s="2" t="s">
        <v>30</v>
      </c>
      <c r="E104" s="2" t="s">
        <v>89</v>
      </c>
      <c r="F104" s="2" t="s">
        <v>16</v>
      </c>
      <c r="G104" s="25">
        <f t="shared" si="5"/>
        <v>0</v>
      </c>
    </row>
    <row r="105" spans="1:7" ht="45" hidden="1" x14ac:dyDescent="0.25">
      <c r="A105" s="11" t="s">
        <v>17</v>
      </c>
      <c r="B105" s="44">
        <v>956</v>
      </c>
      <c r="C105" s="2" t="s">
        <v>30</v>
      </c>
      <c r="D105" s="2" t="s">
        <v>30</v>
      </c>
      <c r="E105" s="2" t="s">
        <v>89</v>
      </c>
      <c r="F105" s="2" t="s">
        <v>18</v>
      </c>
      <c r="G105" s="25"/>
    </row>
    <row r="106" spans="1:7" ht="16.5" x14ac:dyDescent="0.25">
      <c r="A106" s="5" t="s">
        <v>51</v>
      </c>
      <c r="B106" s="44">
        <v>956</v>
      </c>
      <c r="C106" s="3" t="s">
        <v>27</v>
      </c>
      <c r="D106" s="3" t="s">
        <v>4</v>
      </c>
      <c r="E106" s="3" t="s">
        <v>84</v>
      </c>
      <c r="F106" s="3" t="s">
        <v>6</v>
      </c>
      <c r="G106" s="26">
        <f>G107</f>
        <v>3190.7359999999999</v>
      </c>
    </row>
    <row r="107" spans="1:7" ht="16.5" x14ac:dyDescent="0.25">
      <c r="A107" s="5" t="s">
        <v>31</v>
      </c>
      <c r="B107" s="12">
        <v>956</v>
      </c>
      <c r="C107" s="3" t="s">
        <v>27</v>
      </c>
      <c r="D107" s="3" t="s">
        <v>3</v>
      </c>
      <c r="E107" s="3" t="s">
        <v>84</v>
      </c>
      <c r="F107" s="3" t="s">
        <v>6</v>
      </c>
      <c r="G107" s="26">
        <f>G108+G118</f>
        <v>3190.7359999999999</v>
      </c>
    </row>
    <row r="108" spans="1:7" ht="47.25" x14ac:dyDescent="0.25">
      <c r="A108" s="13" t="s">
        <v>44</v>
      </c>
      <c r="B108" s="12">
        <v>956</v>
      </c>
      <c r="C108" s="3" t="s">
        <v>27</v>
      </c>
      <c r="D108" s="3" t="s">
        <v>3</v>
      </c>
      <c r="E108" s="2" t="s">
        <v>97</v>
      </c>
      <c r="F108" s="3" t="s">
        <v>6</v>
      </c>
      <c r="G108" s="26">
        <f t="shared" ref="G108" si="6">G109</f>
        <v>3190.7359999999999</v>
      </c>
    </row>
    <row r="109" spans="1:7" ht="0.75" customHeight="1" x14ac:dyDescent="0.25">
      <c r="A109" s="10" t="s">
        <v>45</v>
      </c>
      <c r="B109" s="44">
        <v>956</v>
      </c>
      <c r="C109" s="2" t="s">
        <v>27</v>
      </c>
      <c r="D109" s="2" t="s">
        <v>3</v>
      </c>
      <c r="E109" s="2" t="s">
        <v>97</v>
      </c>
      <c r="F109" s="2" t="s">
        <v>6</v>
      </c>
      <c r="G109" s="25">
        <f>G110+G112+G114+G116</f>
        <v>3190.7359999999999</v>
      </c>
    </row>
    <row r="110" spans="1:7" ht="34.5" hidden="1" customHeight="1" x14ac:dyDescent="0.25">
      <c r="A110" s="7" t="s">
        <v>10</v>
      </c>
      <c r="B110" s="44">
        <v>956</v>
      </c>
      <c r="C110" s="2" t="s">
        <v>27</v>
      </c>
      <c r="D110" s="2" t="s">
        <v>3</v>
      </c>
      <c r="E110" s="2" t="s">
        <v>88</v>
      </c>
      <c r="F110" s="2" t="s">
        <v>11</v>
      </c>
      <c r="G110" s="25">
        <f>G111</f>
        <v>0</v>
      </c>
    </row>
    <row r="111" spans="1:7" ht="45" x14ac:dyDescent="0.25">
      <c r="A111" s="7" t="s">
        <v>12</v>
      </c>
      <c r="B111" s="44">
        <v>956</v>
      </c>
      <c r="C111" s="2" t="s">
        <v>27</v>
      </c>
      <c r="D111" s="2" t="s">
        <v>3</v>
      </c>
      <c r="E111" s="2" t="s">
        <v>88</v>
      </c>
      <c r="F111" s="2" t="s">
        <v>13</v>
      </c>
      <c r="G111" s="25"/>
    </row>
    <row r="112" spans="1:7" ht="30" x14ac:dyDescent="0.25">
      <c r="A112" s="7" t="s">
        <v>15</v>
      </c>
      <c r="B112" s="44">
        <v>956</v>
      </c>
      <c r="C112" s="2" t="s">
        <v>27</v>
      </c>
      <c r="D112" s="2" t="s">
        <v>3</v>
      </c>
      <c r="E112" s="2" t="s">
        <v>97</v>
      </c>
      <c r="F112" s="2" t="s">
        <v>16</v>
      </c>
      <c r="G112" s="25">
        <f>G113</f>
        <v>1361.2370000000001</v>
      </c>
    </row>
    <row r="113" spans="1:7" ht="23.25" customHeight="1" x14ac:dyDescent="0.25">
      <c r="A113" s="7" t="s">
        <v>17</v>
      </c>
      <c r="B113" s="44">
        <v>956</v>
      </c>
      <c r="C113" s="2" t="s">
        <v>27</v>
      </c>
      <c r="D113" s="2" t="s">
        <v>3</v>
      </c>
      <c r="E113" s="2" t="s">
        <v>97</v>
      </c>
      <c r="F113" s="2" t="s">
        <v>18</v>
      </c>
      <c r="G113" s="25">
        <v>1361.2370000000001</v>
      </c>
    </row>
    <row r="114" spans="1:7" ht="23.25" customHeight="1" x14ac:dyDescent="0.25">
      <c r="A114" s="7" t="s">
        <v>20</v>
      </c>
      <c r="B114" s="44">
        <v>956</v>
      </c>
      <c r="C114" s="2" t="s">
        <v>27</v>
      </c>
      <c r="D114" s="2" t="s">
        <v>3</v>
      </c>
      <c r="E114" s="2" t="s">
        <v>97</v>
      </c>
      <c r="F114" s="2" t="s">
        <v>21</v>
      </c>
      <c r="G114" s="25">
        <f>G115</f>
        <v>6.5579999999999998</v>
      </c>
    </row>
    <row r="115" spans="1:7" ht="23.25" customHeight="1" x14ac:dyDescent="0.25">
      <c r="A115" s="8" t="s">
        <v>22</v>
      </c>
      <c r="B115" s="44">
        <v>956</v>
      </c>
      <c r="C115" s="2" t="s">
        <v>27</v>
      </c>
      <c r="D115" s="2" t="s">
        <v>3</v>
      </c>
      <c r="E115" s="2" t="s">
        <v>97</v>
      </c>
      <c r="F115" s="2" t="s">
        <v>23</v>
      </c>
      <c r="G115" s="25">
        <v>6.5579999999999998</v>
      </c>
    </row>
    <row r="116" spans="1:7" ht="22.5" customHeight="1" x14ac:dyDescent="0.25">
      <c r="A116" s="7" t="s">
        <v>96</v>
      </c>
      <c r="B116" s="44"/>
      <c r="C116" s="2" t="s">
        <v>27</v>
      </c>
      <c r="D116" s="2" t="s">
        <v>3</v>
      </c>
      <c r="E116" s="2" t="s">
        <v>97</v>
      </c>
      <c r="F116" s="2" t="s">
        <v>95</v>
      </c>
      <c r="G116" s="25">
        <v>1822.941</v>
      </c>
    </row>
    <row r="117" spans="1:7" ht="47.25" hidden="1" customHeight="1" x14ac:dyDescent="0.25">
      <c r="A117" s="7" t="s">
        <v>0</v>
      </c>
      <c r="B117" s="44"/>
      <c r="C117" s="2" t="s">
        <v>27</v>
      </c>
      <c r="D117" s="2" t="s">
        <v>3</v>
      </c>
      <c r="E117" s="2" t="s">
        <v>97</v>
      </c>
      <c r="F117" s="2" t="s">
        <v>94</v>
      </c>
      <c r="G117" s="25">
        <v>1418.3440000000001</v>
      </c>
    </row>
    <row r="118" spans="1:7" ht="47.25" hidden="1" customHeight="1" x14ac:dyDescent="0.25">
      <c r="A118" s="28" t="s">
        <v>109</v>
      </c>
      <c r="B118" s="44"/>
      <c r="C118" s="2" t="s">
        <v>27</v>
      </c>
      <c r="D118" s="2" t="s">
        <v>3</v>
      </c>
      <c r="E118" s="2" t="s">
        <v>120</v>
      </c>
      <c r="F118" s="2" t="s">
        <v>6</v>
      </c>
      <c r="G118" s="25">
        <f>G119</f>
        <v>0</v>
      </c>
    </row>
    <row r="119" spans="1:7" ht="60" hidden="1" customHeight="1" x14ac:dyDescent="0.25">
      <c r="A119" s="28" t="s">
        <v>110</v>
      </c>
      <c r="B119" s="44"/>
      <c r="C119" s="2" t="s">
        <v>27</v>
      </c>
      <c r="D119" s="2" t="s">
        <v>3</v>
      </c>
      <c r="E119" s="2" t="s">
        <v>121</v>
      </c>
      <c r="F119" s="2" t="s">
        <v>6</v>
      </c>
      <c r="G119" s="25">
        <f>G120</f>
        <v>0</v>
      </c>
    </row>
    <row r="120" spans="1:7" ht="30" hidden="1" customHeight="1" x14ac:dyDescent="0.25">
      <c r="A120" s="7" t="s">
        <v>118</v>
      </c>
      <c r="B120" s="44"/>
      <c r="C120" s="2" t="s">
        <v>27</v>
      </c>
      <c r="D120" s="2" t="s">
        <v>3</v>
      </c>
      <c r="E120" s="2" t="s">
        <v>119</v>
      </c>
      <c r="F120" s="2" t="s">
        <v>6</v>
      </c>
      <c r="G120" s="25">
        <f>G121</f>
        <v>0</v>
      </c>
    </row>
    <row r="121" spans="1:7" ht="45" hidden="1" customHeight="1" x14ac:dyDescent="0.25">
      <c r="A121" s="7" t="s">
        <v>15</v>
      </c>
      <c r="B121" s="44"/>
      <c r="C121" s="2" t="s">
        <v>27</v>
      </c>
      <c r="D121" s="2" t="s">
        <v>3</v>
      </c>
      <c r="E121" s="2" t="s">
        <v>119</v>
      </c>
      <c r="F121" s="2" t="s">
        <v>16</v>
      </c>
      <c r="G121" s="25">
        <f>G122</f>
        <v>0</v>
      </c>
    </row>
    <row r="122" spans="1:7" ht="45" hidden="1" x14ac:dyDescent="0.25">
      <c r="A122" s="7" t="s">
        <v>17</v>
      </c>
      <c r="B122" s="44"/>
      <c r="C122" s="2" t="s">
        <v>27</v>
      </c>
      <c r="D122" s="2" t="s">
        <v>3</v>
      </c>
      <c r="E122" s="2" t="s">
        <v>119</v>
      </c>
      <c r="F122" s="2" t="s">
        <v>18</v>
      </c>
      <c r="G122" s="25">
        <v>0</v>
      </c>
    </row>
    <row r="123" spans="1:7" ht="16.5" x14ac:dyDescent="0.25">
      <c r="A123" s="9" t="s">
        <v>72</v>
      </c>
      <c r="B123" s="12">
        <v>956</v>
      </c>
      <c r="C123" s="3" t="s">
        <v>73</v>
      </c>
      <c r="D123" s="3" t="s">
        <v>4</v>
      </c>
      <c r="E123" s="3" t="s">
        <v>84</v>
      </c>
      <c r="F123" s="3" t="s">
        <v>6</v>
      </c>
      <c r="G123" s="26">
        <f t="shared" ref="G123:G127" si="7">G124</f>
        <v>21.895</v>
      </c>
    </row>
    <row r="124" spans="1:7" ht="43.5" customHeight="1" x14ac:dyDescent="0.25">
      <c r="A124" s="7" t="s">
        <v>74</v>
      </c>
      <c r="B124" s="44">
        <v>956</v>
      </c>
      <c r="C124" s="2" t="s">
        <v>73</v>
      </c>
      <c r="D124" s="2" t="s">
        <v>8</v>
      </c>
      <c r="E124" s="2" t="s">
        <v>84</v>
      </c>
      <c r="F124" s="2" t="s">
        <v>6</v>
      </c>
      <c r="G124" s="25">
        <f t="shared" si="7"/>
        <v>21.895</v>
      </c>
    </row>
    <row r="125" spans="1:7" ht="0.75" hidden="1" customHeight="1" x14ac:dyDescent="0.25">
      <c r="A125" s="7" t="s">
        <v>75</v>
      </c>
      <c r="B125" s="44">
        <v>956</v>
      </c>
      <c r="C125" s="2" t="s">
        <v>73</v>
      </c>
      <c r="D125" s="2" t="s">
        <v>8</v>
      </c>
      <c r="E125" s="2" t="s">
        <v>98</v>
      </c>
      <c r="F125" s="2" t="s">
        <v>6</v>
      </c>
      <c r="G125" s="25">
        <f t="shared" si="7"/>
        <v>21.895</v>
      </c>
    </row>
    <row r="126" spans="1:7" ht="33" hidden="1" customHeight="1" x14ac:dyDescent="0.25">
      <c r="A126" s="7" t="s">
        <v>76</v>
      </c>
      <c r="B126" s="44">
        <v>956</v>
      </c>
      <c r="C126" s="2" t="s">
        <v>73</v>
      </c>
      <c r="D126" s="2" t="s">
        <v>8</v>
      </c>
      <c r="E126" s="2" t="s">
        <v>90</v>
      </c>
      <c r="F126" s="2" t="s">
        <v>6</v>
      </c>
      <c r="G126" s="25">
        <f t="shared" si="7"/>
        <v>21.895</v>
      </c>
    </row>
    <row r="127" spans="1:7" ht="60" customHeight="1" x14ac:dyDescent="0.25">
      <c r="A127" s="7" t="s">
        <v>15</v>
      </c>
      <c r="B127" s="44">
        <v>956</v>
      </c>
      <c r="C127" s="2" t="s">
        <v>73</v>
      </c>
      <c r="D127" s="2" t="s">
        <v>8</v>
      </c>
      <c r="E127" s="2" t="s">
        <v>90</v>
      </c>
      <c r="F127" s="2" t="s">
        <v>16</v>
      </c>
      <c r="G127" s="25">
        <f t="shared" si="7"/>
        <v>21.895</v>
      </c>
    </row>
    <row r="128" spans="1:7" ht="45" x14ac:dyDescent="0.25">
      <c r="A128" s="7" t="s">
        <v>17</v>
      </c>
      <c r="B128" s="44">
        <v>956</v>
      </c>
      <c r="C128" s="2" t="s">
        <v>73</v>
      </c>
      <c r="D128" s="2" t="s">
        <v>8</v>
      </c>
      <c r="E128" s="2" t="s">
        <v>98</v>
      </c>
      <c r="F128" s="2" t="s">
        <v>18</v>
      </c>
      <c r="G128" s="25">
        <v>21.895</v>
      </c>
    </row>
    <row r="129" spans="1:7" ht="17.25" thickBot="1" x14ac:dyDescent="0.3">
      <c r="A129" s="47" t="s">
        <v>35</v>
      </c>
      <c r="B129" s="48"/>
      <c r="C129" s="48"/>
      <c r="D129" s="48"/>
      <c r="E129" s="48"/>
      <c r="F129" s="49"/>
      <c r="G129" s="42">
        <f>G10+G48+G57+G66+G87+G101+G106+G123</f>
        <v>9104.1980000000003</v>
      </c>
    </row>
  </sheetData>
  <mergeCells count="11">
    <mergeCell ref="A129:F129"/>
    <mergeCell ref="E1:G1"/>
    <mergeCell ref="F2:G2"/>
    <mergeCell ref="A3:G3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scale="8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</vt:lpstr>
      <vt:lpstr>5</vt:lpstr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2015-11-29T23:06:37Z</cp:lastPrinted>
  <dcterms:created xsi:type="dcterms:W3CDTF">2006-09-28T05:33:49Z</dcterms:created>
  <dcterms:modified xsi:type="dcterms:W3CDTF">2022-10-03T04:38:25Z</dcterms:modified>
</cp:coreProperties>
</file>